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saveExternalLinkValues="0" codeName="ThisWorkbook" defaultThemeVersion="124226"/>
  <bookViews>
    <workbookView showSheetTabs="0" xWindow="9675" yWindow="15" windowWidth="10170" windowHeight="7935" tabRatio="903" firstSheet="1" activeTab="1"/>
  </bookViews>
  <sheets>
    <sheet name="WSheet" sheetId="49" state="hidden" r:id="rId1"/>
    <sheet name="SB" sheetId="4" r:id="rId2"/>
    <sheet name="Trip" sheetId="1" r:id="rId3"/>
    <sheet name="F4" sheetId="8" r:id="rId4"/>
    <sheet name="Expense" sheetId="9" r:id="rId5"/>
    <sheet name="Jan" sheetId="24" r:id="rId6"/>
    <sheet name="Feb" sheetId="23" r:id="rId7"/>
    <sheet name="Mar" sheetId="22" r:id="rId8"/>
    <sheet name="APR" sheetId="21" r:id="rId9"/>
    <sheet name="MAY" sheetId="20" r:id="rId10"/>
    <sheet name="JUN" sheetId="19" r:id="rId11"/>
    <sheet name="JUL" sheetId="18" r:id="rId12"/>
    <sheet name="AUG" sheetId="17" r:id="rId13"/>
    <sheet name="SEP" sheetId="16" r:id="rId14"/>
    <sheet name="OCT" sheetId="15" r:id="rId15"/>
    <sheet name="NOV" sheetId="14" r:id="rId16"/>
    <sheet name="DEC" sheetId="13" r:id="rId17"/>
    <sheet name="1Qtr" sheetId="12" r:id="rId18"/>
    <sheet name="2Qtr" sheetId="48" r:id="rId19"/>
    <sheet name="3Qtr" sheetId="10" r:id="rId20"/>
    <sheet name="4Qtr" sheetId="28" r:id="rId21"/>
    <sheet name="YTD" sheetId="27" r:id="rId22"/>
  </sheets>
  <externalReferences>
    <externalReference r:id="rId23"/>
  </externalReferences>
  <definedNames>
    <definedName name="_xlnm._FilterDatabase" localSheetId="3" hidden="1">'F4'!#REF!</definedName>
    <definedName name="_xlnm.Print_Area">[1]LogCal!$A$1:$O$44</definedName>
  </definedNames>
  <calcPr calcId="145621" fullPrecision="0"/>
</workbook>
</file>

<file path=xl/calcChain.xml><?xml version="1.0" encoding="utf-8"?>
<calcChain xmlns="http://schemas.openxmlformats.org/spreadsheetml/2006/main">
  <c r="B75" i="23" l="1"/>
  <c r="B75" i="22"/>
  <c r="B75" i="21"/>
  <c r="B75" i="20"/>
  <c r="B75" i="19"/>
  <c r="B75" i="18"/>
  <c r="B75" i="17"/>
  <c r="B75" i="16"/>
  <c r="B75" i="15"/>
  <c r="B75" i="14"/>
  <c r="B75" i="13"/>
  <c r="B75" i="24"/>
  <c r="D75" i="23"/>
  <c r="D75" i="22"/>
  <c r="D75" i="21"/>
  <c r="D75" i="20"/>
  <c r="D75" i="19"/>
  <c r="D75" i="18"/>
  <c r="D75" i="17"/>
  <c r="D75" i="16"/>
  <c r="D75" i="15"/>
  <c r="D75" i="14"/>
  <c r="D75" i="13"/>
  <c r="D75" i="24"/>
  <c r="C75" i="23"/>
  <c r="C75" i="22"/>
  <c r="C75" i="21"/>
  <c r="C75" i="20"/>
  <c r="C75" i="19"/>
  <c r="C75" i="18"/>
  <c r="C75" i="17"/>
  <c r="C75" i="16"/>
  <c r="C75" i="15"/>
  <c r="C75" i="14"/>
  <c r="C75" i="13"/>
  <c r="C75" i="24"/>
  <c r="G435" i="8"/>
  <c r="G436" i="8"/>
  <c r="G437" i="8"/>
  <c r="G438" i="8"/>
  <c r="G439" i="8"/>
  <c r="G440" i="8"/>
  <c r="G441" i="8"/>
  <c r="G442" i="8"/>
  <c r="G443" i="8"/>
  <c r="G444" i="8"/>
  <c r="G445" i="8"/>
  <c r="G446" i="8"/>
  <c r="G447" i="8"/>
  <c r="G448" i="8"/>
  <c r="G449" i="8"/>
  <c r="G450" i="8"/>
  <c r="G451" i="8"/>
  <c r="G452" i="8"/>
  <c r="G453" i="8"/>
  <c r="G454" i="8"/>
  <c r="G455" i="8"/>
  <c r="G456" i="8"/>
  <c r="G457" i="8"/>
  <c r="G458" i="8"/>
  <c r="G459" i="8"/>
  <c r="G460" i="8"/>
  <c r="G461" i="8"/>
  <c r="G462" i="8"/>
  <c r="G463" i="8"/>
  <c r="G464" i="8"/>
  <c r="G465" i="8"/>
  <c r="G466" i="8"/>
  <c r="G467" i="8"/>
  <c r="G468" i="8"/>
  <c r="G469" i="8"/>
  <c r="G470" i="8"/>
  <c r="G471" i="8"/>
  <c r="G472" i="8"/>
  <c r="G473" i="8"/>
  <c r="G474" i="8"/>
  <c r="G475" i="8"/>
  <c r="G476" i="8"/>
  <c r="G477" i="8"/>
  <c r="G478" i="8"/>
  <c r="G479" i="8"/>
  <c r="G480" i="8"/>
  <c r="G481" i="8"/>
  <c r="G482" i="8"/>
  <c r="G483" i="8"/>
  <c r="G484" i="8"/>
  <c r="G485" i="8"/>
  <c r="G486" i="8"/>
  <c r="G487" i="8"/>
  <c r="G488" i="8"/>
  <c r="G489" i="8"/>
  <c r="G490" i="8"/>
  <c r="G491" i="8"/>
  <c r="G492" i="8"/>
  <c r="G493" i="8"/>
  <c r="G494" i="8"/>
  <c r="D7" i="1" l="1"/>
  <c r="E7" i="1"/>
  <c r="F7" i="1"/>
  <c r="B9" i="1"/>
  <c r="C9" i="1"/>
  <c r="B10" i="1"/>
  <c r="C10" i="1"/>
  <c r="B11" i="1"/>
  <c r="C11" i="1"/>
  <c r="B12" i="1"/>
  <c r="C12" i="1"/>
  <c r="B13" i="1"/>
  <c r="C13" i="1"/>
  <c r="B14" i="1"/>
  <c r="C14" i="1"/>
  <c r="B15" i="1"/>
  <c r="C15" i="1"/>
  <c r="B16" i="1"/>
  <c r="C16" i="1"/>
  <c r="B17" i="1"/>
  <c r="C17" i="1"/>
  <c r="B18" i="1"/>
  <c r="C18" i="1"/>
  <c r="B19" i="1"/>
  <c r="C19" i="1"/>
  <c r="B20" i="1"/>
  <c r="C20" i="1"/>
  <c r="B21" i="1"/>
  <c r="C21" i="1"/>
  <c r="B22" i="1"/>
  <c r="C22" i="1"/>
  <c r="B23" i="1"/>
  <c r="C23" i="1"/>
  <c r="B24" i="1"/>
  <c r="C24" i="1"/>
  <c r="B25" i="1"/>
  <c r="C25" i="1"/>
  <c r="B26" i="1"/>
  <c r="C26" i="1"/>
  <c r="B27" i="1"/>
  <c r="C27" i="1"/>
  <c r="B28" i="1"/>
  <c r="C28" i="1"/>
  <c r="B29" i="1"/>
  <c r="C29" i="1"/>
  <c r="B30" i="1"/>
  <c r="C30" i="1"/>
  <c r="B31" i="1"/>
  <c r="C31" i="1"/>
  <c r="B32" i="1"/>
  <c r="C32" i="1"/>
  <c r="B33" i="1"/>
  <c r="C33" i="1"/>
  <c r="B34" i="1"/>
  <c r="C34" i="1"/>
  <c r="B35" i="1"/>
  <c r="C35" i="1"/>
  <c r="B36" i="1"/>
  <c r="C36" i="1"/>
  <c r="B37" i="1"/>
  <c r="C37" i="1"/>
  <c r="B38" i="1"/>
  <c r="C38" i="1"/>
  <c r="B39" i="1"/>
  <c r="C39" i="1"/>
  <c r="B40" i="1"/>
  <c r="C40" i="1"/>
  <c r="B41" i="1"/>
  <c r="C41" i="1"/>
  <c r="B42" i="1"/>
  <c r="C42" i="1"/>
  <c r="B43" i="1"/>
  <c r="C43" i="1"/>
  <c r="B44" i="1"/>
  <c r="C44" i="1"/>
  <c r="B45" i="1"/>
  <c r="C45" i="1"/>
  <c r="B46" i="1"/>
  <c r="C46" i="1"/>
  <c r="B47" i="1"/>
  <c r="C47" i="1"/>
  <c r="B48" i="1"/>
  <c r="C48" i="1"/>
  <c r="B49" i="1"/>
  <c r="C49" i="1"/>
  <c r="B50" i="1"/>
  <c r="C50" i="1"/>
  <c r="B51" i="1"/>
  <c r="C51" i="1"/>
  <c r="B52" i="1"/>
  <c r="C52" i="1"/>
  <c r="B53" i="1"/>
  <c r="C53" i="1"/>
  <c r="B54" i="1"/>
  <c r="C54" i="1"/>
  <c r="B55" i="1"/>
  <c r="C55" i="1"/>
  <c r="B56" i="1"/>
  <c r="C56" i="1"/>
  <c r="B57" i="1"/>
  <c r="C57" i="1"/>
  <c r="B58" i="1"/>
  <c r="C58" i="1"/>
  <c r="B59" i="1"/>
  <c r="C59" i="1"/>
  <c r="B60" i="1"/>
  <c r="C60" i="1"/>
  <c r="B61" i="1"/>
  <c r="C61" i="1"/>
  <c r="B62" i="1"/>
  <c r="C62" i="1"/>
  <c r="B63" i="1"/>
  <c r="C63" i="1"/>
  <c r="B64" i="1"/>
  <c r="C64" i="1"/>
  <c r="B65" i="1"/>
  <c r="C65" i="1"/>
  <c r="B66" i="1"/>
  <c r="C66" i="1"/>
  <c r="B67" i="1"/>
  <c r="C67" i="1"/>
  <c r="B68" i="1"/>
  <c r="C68" i="1"/>
  <c r="B8" i="1"/>
  <c r="C8" i="1"/>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C16" i="27" l="1"/>
  <c r="D18" i="28"/>
  <c r="C16" i="28"/>
  <c r="C7" i="28"/>
  <c r="D6" i="28"/>
  <c r="C6" i="28"/>
  <c r="D18" i="10"/>
  <c r="C16" i="10"/>
  <c r="C7" i="10"/>
  <c r="D6" i="10"/>
  <c r="C6" i="10"/>
  <c r="D18" i="48"/>
  <c r="C16" i="48"/>
  <c r="C7" i="48"/>
  <c r="D6" i="48"/>
  <c r="C6" i="48"/>
  <c r="C16" i="12"/>
  <c r="D18" i="13"/>
  <c r="C16" i="13"/>
  <c r="C7" i="13"/>
  <c r="D6" i="13"/>
  <c r="C6" i="13"/>
  <c r="D18" i="14"/>
  <c r="C16" i="14"/>
  <c r="C7" i="14"/>
  <c r="D6" i="14"/>
  <c r="C6" i="14"/>
  <c r="D18" i="15"/>
  <c r="C16" i="15"/>
  <c r="C7" i="15"/>
  <c r="D6" i="15"/>
  <c r="C6" i="15"/>
  <c r="D18" i="16"/>
  <c r="C16" i="16"/>
  <c r="C7" i="16"/>
  <c r="D6" i="16"/>
  <c r="C6" i="16"/>
  <c r="D18" i="17"/>
  <c r="C16" i="17"/>
  <c r="C7" i="17"/>
  <c r="D6" i="17"/>
  <c r="C6" i="17"/>
  <c r="D18" i="18"/>
  <c r="C16" i="18"/>
  <c r="C7" i="18"/>
  <c r="D6" i="18"/>
  <c r="C6" i="18"/>
  <c r="D18" i="19"/>
  <c r="C16" i="19"/>
  <c r="C7" i="19"/>
  <c r="D6" i="19"/>
  <c r="C6" i="19"/>
  <c r="D18" i="20"/>
  <c r="C16" i="20"/>
  <c r="C7" i="20"/>
  <c r="D6" i="20"/>
  <c r="C6" i="20"/>
  <c r="D18" i="21"/>
  <c r="C16" i="21"/>
  <c r="C7" i="21"/>
  <c r="D6" i="21"/>
  <c r="C6" i="21"/>
  <c r="C16" i="22"/>
  <c r="C16" i="24"/>
  <c r="D70" i="8" l="1"/>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B47" i="18" l="1"/>
  <c r="B46" i="18"/>
  <c r="B45" i="18"/>
  <c r="B44" i="18"/>
  <c r="B43" i="18"/>
  <c r="B42" i="18"/>
  <c r="B41" i="18"/>
  <c r="B40" i="18"/>
  <c r="B39" i="18"/>
  <c r="B38" i="18"/>
  <c r="B37" i="18"/>
  <c r="B36" i="18"/>
  <c r="B35" i="18"/>
  <c r="B34" i="18"/>
  <c r="B33" i="18"/>
  <c r="B32" i="18"/>
  <c r="B31" i="18"/>
  <c r="B30" i="18"/>
  <c r="B29" i="18"/>
  <c r="B28" i="18"/>
  <c r="B27" i="18"/>
  <c r="B26" i="18"/>
  <c r="B25" i="18"/>
  <c r="B24" i="18"/>
  <c r="B23" i="18"/>
  <c r="B18" i="18"/>
  <c r="B15" i="18"/>
  <c r="B14" i="18"/>
  <c r="B13" i="18"/>
  <c r="B11" i="18"/>
  <c r="B10" i="18"/>
  <c r="B9" i="18"/>
  <c r="B8" i="18"/>
  <c r="B7" i="18"/>
  <c r="B6" i="18"/>
  <c r="B4" i="18"/>
  <c r="B3" i="18"/>
  <c r="C16" i="23"/>
  <c r="B18" i="23"/>
  <c r="B7" i="23"/>
  <c r="C10" i="18" l="1"/>
  <c r="C11" i="18"/>
  <c r="D14" i="18"/>
  <c r="D15" i="18"/>
  <c r="D13" i="18"/>
  <c r="B272"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327" i="9"/>
  <c r="B328" i="9"/>
  <c r="B329" i="9"/>
  <c r="B330" i="9"/>
  <c r="B331" i="9"/>
  <c r="B332" i="9"/>
  <c r="B333" i="9"/>
  <c r="B334" i="9"/>
  <c r="B335" i="9"/>
  <c r="B336" i="9"/>
  <c r="B337" i="9"/>
  <c r="B338" i="9"/>
  <c r="B339" i="9"/>
  <c r="B340" i="9"/>
  <c r="B341" i="9"/>
  <c r="B342" i="9"/>
  <c r="B343" i="9"/>
  <c r="B344" i="9"/>
  <c r="B345" i="9"/>
  <c r="B346" i="9"/>
  <c r="B347" i="9"/>
  <c r="B348" i="9"/>
  <c r="B349" i="9"/>
  <c r="B350" i="9"/>
  <c r="B351" i="9"/>
  <c r="B352" i="9"/>
  <c r="B353" i="9"/>
  <c r="B354" i="9"/>
  <c r="B355" i="9"/>
  <c r="B356" i="9"/>
  <c r="B357" i="9"/>
  <c r="B358" i="9"/>
  <c r="B359" i="9"/>
  <c r="B360" i="9"/>
  <c r="B361" i="9"/>
  <c r="B362" i="9"/>
  <c r="B363" i="9"/>
  <c r="B364" i="9"/>
  <c r="B365" i="9"/>
  <c r="B366" i="9"/>
  <c r="B367" i="9"/>
  <c r="B368" i="9"/>
  <c r="B369" i="9"/>
  <c r="B370" i="9"/>
  <c r="B371" i="9"/>
  <c r="B372" i="9"/>
  <c r="B373" i="9"/>
  <c r="B374" i="9"/>
  <c r="B375" i="9"/>
  <c r="B376" i="9"/>
  <c r="B377" i="9"/>
  <c r="B378" i="9"/>
  <c r="B379" i="9"/>
  <c r="B380" i="9"/>
  <c r="B381" i="9"/>
  <c r="B382" i="9"/>
  <c r="B383" i="9"/>
  <c r="B384" i="9"/>
  <c r="B385" i="9"/>
  <c r="B386" i="9"/>
  <c r="B387" i="9"/>
  <c r="B388" i="9"/>
  <c r="B389" i="9"/>
  <c r="B390" i="9"/>
  <c r="B391" i="9"/>
  <c r="B392" i="9"/>
  <c r="B393" i="9"/>
  <c r="B394" i="9"/>
  <c r="B395" i="9"/>
  <c r="B396" i="9"/>
  <c r="B397" i="9"/>
  <c r="B398" i="9"/>
  <c r="B399" i="9"/>
  <c r="B400" i="9"/>
  <c r="B401" i="9"/>
  <c r="B402" i="9"/>
  <c r="B403" i="9"/>
  <c r="B404" i="9"/>
  <c r="B405" i="9"/>
  <c r="B406" i="9"/>
  <c r="B407" i="9"/>
  <c r="B408" i="9"/>
  <c r="B409" i="9"/>
  <c r="B410" i="9"/>
  <c r="B411" i="9"/>
  <c r="B412" i="9"/>
  <c r="B413" i="9"/>
  <c r="B414" i="9"/>
  <c r="B415" i="9"/>
  <c r="B416" i="9"/>
  <c r="B417" i="9"/>
  <c r="B418" i="9"/>
  <c r="B419" i="9"/>
  <c r="B420" i="9"/>
  <c r="B421" i="9"/>
  <c r="B422" i="9"/>
  <c r="B423" i="9"/>
  <c r="B424" i="9"/>
  <c r="B425" i="9"/>
  <c r="B426" i="9"/>
  <c r="B427" i="9"/>
  <c r="B428" i="9"/>
  <c r="B429" i="9"/>
  <c r="B430" i="9"/>
  <c r="B431" i="9"/>
  <c r="B432" i="9"/>
  <c r="B433" i="9"/>
  <c r="B434" i="9"/>
  <c r="B435" i="9"/>
  <c r="B436" i="9"/>
  <c r="B437" i="9"/>
  <c r="B438" i="9"/>
  <c r="B439" i="9"/>
  <c r="B440" i="9"/>
  <c r="B441" i="9"/>
  <c r="B442" i="9"/>
  <c r="B443" i="9"/>
  <c r="B444" i="9"/>
  <c r="B445" i="9"/>
  <c r="B446" i="9"/>
  <c r="B447" i="9"/>
  <c r="B448" i="9"/>
  <c r="B449" i="9"/>
  <c r="B450" i="9"/>
  <c r="B451" i="9"/>
  <c r="B452" i="9"/>
  <c r="B453" i="9"/>
  <c r="B454" i="9"/>
  <c r="B455" i="9"/>
  <c r="B456" i="9"/>
  <c r="B457" i="9"/>
  <c r="B458" i="9"/>
  <c r="B459" i="9"/>
  <c r="B460" i="9"/>
  <c r="B461" i="9"/>
  <c r="B462" i="9"/>
  <c r="B463" i="9"/>
  <c r="B464" i="9"/>
  <c r="B465" i="9"/>
  <c r="B466" i="9"/>
  <c r="B467" i="9"/>
  <c r="B468" i="9"/>
  <c r="B469" i="9"/>
  <c r="B470" i="9"/>
  <c r="B471" i="9"/>
  <c r="B472" i="9"/>
  <c r="B473" i="9"/>
  <c r="B474" i="9"/>
  <c r="B475" i="9"/>
  <c r="B476" i="9"/>
  <c r="B477" i="9"/>
  <c r="B478" i="9"/>
  <c r="B479" i="9"/>
  <c r="B480" i="9"/>
  <c r="B481" i="9"/>
  <c r="B482" i="9"/>
  <c r="B483" i="9"/>
  <c r="B484" i="9"/>
  <c r="B485" i="9"/>
  <c r="B486" i="9"/>
  <c r="B487" i="9"/>
  <c r="B488" i="9"/>
  <c r="B489" i="9"/>
  <c r="B490" i="9"/>
  <c r="B491" i="9"/>
  <c r="B492" i="9"/>
  <c r="B493" i="9"/>
  <c r="B494" i="9"/>
  <c r="B495" i="9"/>
  <c r="B496" i="9"/>
  <c r="B497" i="9"/>
  <c r="B498" i="9"/>
  <c r="B499" i="9"/>
  <c r="B500" i="9"/>
  <c r="B501" i="9"/>
  <c r="B502" i="9"/>
  <c r="B503" i="9"/>
  <c r="B504" i="9"/>
  <c r="B505" i="9"/>
  <c r="B506" i="9"/>
  <c r="B507" i="9"/>
  <c r="B508" i="9"/>
  <c r="B509" i="9"/>
  <c r="B510" i="9"/>
  <c r="B511" i="9"/>
  <c r="B512" i="9"/>
  <c r="B513" i="9"/>
  <c r="B514" i="9"/>
  <c r="B515" i="9"/>
  <c r="B516" i="9"/>
  <c r="B517" i="9"/>
  <c r="B518" i="9"/>
  <c r="B519" i="9"/>
  <c r="B520" i="9"/>
  <c r="B521" i="9"/>
  <c r="B522" i="9"/>
  <c r="B523" i="9"/>
  <c r="B524" i="9"/>
  <c r="B525" i="9"/>
  <c r="B526" i="9"/>
  <c r="B527" i="9"/>
  <c r="B528" i="9"/>
  <c r="B529" i="9"/>
  <c r="B530" i="9"/>
  <c r="B531" i="9"/>
  <c r="B532" i="9"/>
  <c r="B533" i="9"/>
  <c r="B534" i="9"/>
  <c r="B535" i="9"/>
  <c r="B536" i="9"/>
  <c r="B537" i="9"/>
  <c r="B538" i="9"/>
  <c r="B539" i="9"/>
  <c r="B540" i="9"/>
  <c r="B541" i="9"/>
  <c r="B542" i="9"/>
  <c r="B543" i="9"/>
  <c r="B544" i="9"/>
  <c r="B545" i="9"/>
  <c r="B546" i="9"/>
  <c r="B547" i="9"/>
  <c r="B548" i="9"/>
  <c r="B549" i="9"/>
  <c r="B550" i="9"/>
  <c r="B551" i="9"/>
  <c r="B552" i="9"/>
  <c r="B553" i="9"/>
  <c r="B554" i="9"/>
  <c r="B555" i="9"/>
  <c r="B556" i="9"/>
  <c r="B557" i="9"/>
  <c r="B558" i="9"/>
  <c r="B559" i="9"/>
  <c r="B560" i="9"/>
  <c r="B561" i="9"/>
  <c r="B562" i="9"/>
  <c r="B563" i="9"/>
  <c r="B564" i="9"/>
  <c r="B565" i="9"/>
  <c r="B566" i="9"/>
  <c r="B567" i="9"/>
  <c r="B568" i="9"/>
  <c r="B569" i="9"/>
  <c r="B570" i="9"/>
  <c r="B571" i="9"/>
  <c r="B572" i="9"/>
  <c r="B573" i="9"/>
  <c r="B574" i="9"/>
  <c r="B575" i="9"/>
  <c r="B576" i="9"/>
  <c r="B577" i="9"/>
  <c r="B578" i="9"/>
  <c r="B579" i="9"/>
  <c r="B580" i="9"/>
  <c r="B581" i="9"/>
  <c r="B582" i="9"/>
  <c r="B583" i="9"/>
  <c r="B584" i="9"/>
  <c r="B585" i="9"/>
  <c r="B586" i="9"/>
  <c r="B587" i="9"/>
  <c r="B588" i="9"/>
  <c r="B589" i="9"/>
  <c r="B590" i="9"/>
  <c r="B591" i="9"/>
  <c r="B592" i="9"/>
  <c r="B593" i="9"/>
  <c r="B594" i="9"/>
  <c r="B595" i="9"/>
  <c r="B596" i="9"/>
  <c r="B597" i="9"/>
  <c r="B598" i="9"/>
  <c r="B599" i="9"/>
  <c r="B600" i="9"/>
  <c r="B601" i="9"/>
  <c r="B602" i="9"/>
  <c r="B603" i="9"/>
  <c r="B604" i="9"/>
  <c r="B605" i="9"/>
  <c r="B606" i="9"/>
  <c r="B607" i="9"/>
  <c r="B608" i="9"/>
  <c r="B609" i="9"/>
  <c r="B610" i="9"/>
  <c r="B611" i="9"/>
  <c r="B612" i="9"/>
  <c r="B613" i="9"/>
  <c r="B614" i="9"/>
  <c r="B615" i="9"/>
  <c r="B616" i="9"/>
  <c r="B617" i="9"/>
  <c r="B618" i="9"/>
  <c r="B619" i="9"/>
  <c r="B620" i="9"/>
  <c r="B621" i="9"/>
  <c r="B622" i="9"/>
  <c r="B623" i="9"/>
  <c r="B624" i="9"/>
  <c r="B625" i="9"/>
  <c r="B626" i="9"/>
  <c r="B627" i="9"/>
  <c r="B628" i="9"/>
  <c r="B629" i="9"/>
  <c r="B630" i="9"/>
  <c r="B631" i="9"/>
  <c r="B632" i="9"/>
  <c r="B633" i="9"/>
  <c r="B634" i="9"/>
  <c r="B635" i="9"/>
  <c r="B636" i="9"/>
  <c r="B637" i="9"/>
  <c r="B638" i="9"/>
  <c r="B639" i="9"/>
  <c r="B640" i="9"/>
  <c r="B641" i="9"/>
  <c r="B642" i="9"/>
  <c r="B643" i="9"/>
  <c r="B644" i="9"/>
  <c r="B645" i="9"/>
  <c r="B646" i="9"/>
  <c r="B647" i="9"/>
  <c r="B648" i="9"/>
  <c r="B649" i="9"/>
  <c r="B650" i="9"/>
  <c r="B651" i="9"/>
  <c r="B652" i="9"/>
  <c r="B653" i="9"/>
  <c r="B654" i="9"/>
  <c r="B655" i="9"/>
  <c r="B656" i="9"/>
  <c r="B657" i="9"/>
  <c r="B658" i="9"/>
  <c r="B659" i="9"/>
  <c r="B660" i="9"/>
  <c r="B661" i="9"/>
  <c r="B662" i="9"/>
  <c r="B663" i="9"/>
  <c r="B664" i="9"/>
  <c r="B665" i="9"/>
  <c r="B666" i="9"/>
  <c r="B667" i="9"/>
  <c r="B668" i="9"/>
  <c r="B669" i="9"/>
  <c r="B670" i="9"/>
  <c r="B671" i="9"/>
  <c r="B672" i="9"/>
  <c r="B673" i="9"/>
  <c r="B674" i="9"/>
  <c r="B675" i="9"/>
  <c r="B676" i="9"/>
  <c r="B677" i="9"/>
  <c r="B678" i="9"/>
  <c r="B679" i="9"/>
  <c r="B680" i="9"/>
  <c r="B681" i="9"/>
  <c r="B682" i="9"/>
  <c r="B683" i="9"/>
  <c r="B684" i="9"/>
  <c r="B685" i="9"/>
  <c r="B686" i="9"/>
  <c r="B687" i="9"/>
  <c r="B688" i="9"/>
  <c r="B689" i="9"/>
  <c r="B690" i="9"/>
  <c r="B691" i="9"/>
  <c r="B692" i="9"/>
  <c r="B693" i="9"/>
  <c r="B694" i="9"/>
  <c r="B695" i="9"/>
  <c r="B696" i="9"/>
  <c r="B697" i="9"/>
  <c r="B698" i="9"/>
  <c r="B699" i="9"/>
  <c r="B700" i="9"/>
  <c r="B701" i="9"/>
  <c r="B702" i="9"/>
  <c r="B703" i="9"/>
  <c r="B704" i="9"/>
  <c r="B705" i="9"/>
  <c r="B706" i="9"/>
  <c r="B707" i="9"/>
  <c r="B708" i="9"/>
  <c r="B709" i="9"/>
  <c r="B710" i="9"/>
  <c r="B711" i="9"/>
  <c r="B712" i="9"/>
  <c r="B713" i="9"/>
  <c r="B714" i="9"/>
  <c r="B715" i="9"/>
  <c r="B716" i="9"/>
  <c r="B717" i="9"/>
  <c r="B718" i="9"/>
  <c r="B719" i="9"/>
  <c r="B720" i="9"/>
  <c r="B721" i="9"/>
  <c r="B722" i="9"/>
  <c r="B723" i="9"/>
  <c r="B724" i="9"/>
  <c r="B725" i="9"/>
  <c r="B726" i="9"/>
  <c r="B727" i="9"/>
  <c r="B728" i="9"/>
  <c r="B729" i="9"/>
  <c r="B730" i="9"/>
  <c r="B731" i="9"/>
  <c r="B732" i="9"/>
  <c r="B733" i="9"/>
  <c r="B734" i="9"/>
  <c r="B735" i="9"/>
  <c r="B736" i="9"/>
  <c r="B737" i="9"/>
  <c r="B738" i="9"/>
  <c r="B47" i="13"/>
  <c r="B46" i="13"/>
  <c r="B45" i="13"/>
  <c r="B44" i="13"/>
  <c r="B43" i="13"/>
  <c r="B42" i="13"/>
  <c r="B41" i="13"/>
  <c r="B40" i="13"/>
  <c r="B39" i="13"/>
  <c r="B38" i="13"/>
  <c r="B37" i="13"/>
  <c r="B36" i="13"/>
  <c r="B35" i="13"/>
  <c r="B34" i="13"/>
  <c r="B33" i="13"/>
  <c r="B32" i="13"/>
  <c r="B31" i="13"/>
  <c r="B30" i="13"/>
  <c r="B29" i="13"/>
  <c r="B28" i="13"/>
  <c r="B27" i="13"/>
  <c r="B26" i="13"/>
  <c r="B17" i="13" s="1"/>
  <c r="B25" i="13"/>
  <c r="B24" i="13"/>
  <c r="B23" i="13"/>
  <c r="C12" i="18" l="1"/>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17" i="23" s="1"/>
  <c r="B17" i="14" l="1"/>
  <c r="B13" i="13" l="1"/>
  <c r="B18" i="13"/>
  <c r="B7" i="13"/>
  <c r="B18" i="14"/>
  <c r="B7" i="14"/>
  <c r="B47" i="15"/>
  <c r="B46" i="15"/>
  <c r="B45" i="15"/>
  <c r="B44" i="15"/>
  <c r="B43" i="15"/>
  <c r="B42" i="15"/>
  <c r="B41" i="15"/>
  <c r="B40" i="15"/>
  <c r="B39" i="15"/>
  <c r="B38" i="15"/>
  <c r="B37" i="15"/>
  <c r="B36" i="15"/>
  <c r="B35" i="15"/>
  <c r="B34" i="15"/>
  <c r="B33" i="15"/>
  <c r="B32" i="15"/>
  <c r="B31" i="15"/>
  <c r="B30" i="15"/>
  <c r="B29" i="15"/>
  <c r="B28" i="15"/>
  <c r="B27" i="15"/>
  <c r="B26" i="15"/>
  <c r="B25" i="15"/>
  <c r="B24" i="15"/>
  <c r="B23" i="15"/>
  <c r="B17" i="15" s="1"/>
  <c r="B18" i="15"/>
  <c r="B7" i="15"/>
  <c r="B47" i="16"/>
  <c r="B46" i="16"/>
  <c r="B45" i="16"/>
  <c r="B44" i="16"/>
  <c r="B43" i="16"/>
  <c r="B42" i="16"/>
  <c r="B41" i="16"/>
  <c r="B40" i="16"/>
  <c r="B39" i="16"/>
  <c r="B38" i="16"/>
  <c r="B37" i="16"/>
  <c r="B36" i="16"/>
  <c r="B35" i="16"/>
  <c r="B34" i="16"/>
  <c r="B33" i="16"/>
  <c r="B32" i="16"/>
  <c r="B31" i="16"/>
  <c r="B30" i="16"/>
  <c r="B29" i="16"/>
  <c r="B28" i="16"/>
  <c r="B27" i="16"/>
  <c r="B26" i="16"/>
  <c r="B25" i="16"/>
  <c r="B24" i="16"/>
  <c r="B23" i="16"/>
  <c r="B18" i="16"/>
  <c r="B7" i="16"/>
  <c r="B47" i="17"/>
  <c r="B46" i="17"/>
  <c r="B45" i="17"/>
  <c r="B44" i="17"/>
  <c r="B43" i="17"/>
  <c r="B42" i="17"/>
  <c r="B41" i="17"/>
  <c r="B40" i="17"/>
  <c r="B39" i="17"/>
  <c r="B38" i="17"/>
  <c r="B37" i="17"/>
  <c r="B36" i="17"/>
  <c r="B35" i="17"/>
  <c r="B34" i="17"/>
  <c r="B33" i="17"/>
  <c r="B32" i="17"/>
  <c r="B31" i="17"/>
  <c r="B30" i="17"/>
  <c r="B29" i="17"/>
  <c r="B28" i="17"/>
  <c r="B27" i="17"/>
  <c r="B26" i="17"/>
  <c r="B25" i="17"/>
  <c r="B24" i="17"/>
  <c r="B23" i="17"/>
  <c r="B18" i="17"/>
  <c r="B7" i="17"/>
  <c r="B47" i="19"/>
  <c r="B46" i="19"/>
  <c r="B45" i="19"/>
  <c r="B44" i="19"/>
  <c r="B43" i="19"/>
  <c r="B42" i="19"/>
  <c r="B41" i="19"/>
  <c r="B40" i="19"/>
  <c r="B39" i="19"/>
  <c r="B38" i="19"/>
  <c r="B37" i="19"/>
  <c r="B36" i="19"/>
  <c r="B35" i="19"/>
  <c r="B34" i="19"/>
  <c r="B33" i="19"/>
  <c r="B32" i="19"/>
  <c r="B31" i="19"/>
  <c r="B30" i="19"/>
  <c r="B29" i="19"/>
  <c r="B28" i="19"/>
  <c r="B27" i="19"/>
  <c r="B26" i="19"/>
  <c r="B25" i="19"/>
  <c r="B24" i="19"/>
  <c r="B23" i="19"/>
  <c r="B17" i="19" s="1"/>
  <c r="B18" i="19"/>
  <c r="B7" i="19"/>
  <c r="B9" i="19"/>
  <c r="B47" i="20"/>
  <c r="B46" i="20"/>
  <c r="B45" i="20"/>
  <c r="B44" i="20"/>
  <c r="B43" i="20"/>
  <c r="B42" i="20"/>
  <c r="B41" i="20"/>
  <c r="B40" i="20"/>
  <c r="B39" i="20"/>
  <c r="B38" i="20"/>
  <c r="B37" i="20"/>
  <c r="B36" i="20"/>
  <c r="B35" i="20"/>
  <c r="B34" i="20"/>
  <c r="B33" i="20"/>
  <c r="B32" i="20"/>
  <c r="B31" i="20"/>
  <c r="B30" i="20"/>
  <c r="B29" i="20"/>
  <c r="B28" i="20"/>
  <c r="B27" i="20"/>
  <c r="B26" i="20"/>
  <c r="B25" i="20"/>
  <c r="B24" i="20"/>
  <c r="B23" i="20"/>
  <c r="B18" i="20"/>
  <c r="B7" i="20"/>
  <c r="B47" i="21"/>
  <c r="B46" i="21"/>
  <c r="B45" i="21"/>
  <c r="B44" i="21"/>
  <c r="B43" i="21"/>
  <c r="B42" i="21"/>
  <c r="B41" i="21"/>
  <c r="B40" i="21"/>
  <c r="B39" i="21"/>
  <c r="B38" i="21"/>
  <c r="B37" i="21"/>
  <c r="B36" i="21"/>
  <c r="B35" i="21"/>
  <c r="B34" i="21"/>
  <c r="B33" i="21"/>
  <c r="B32" i="21"/>
  <c r="B31" i="21"/>
  <c r="B30" i="21"/>
  <c r="B29" i="21"/>
  <c r="B28" i="21"/>
  <c r="B27" i="21"/>
  <c r="B26" i="21"/>
  <c r="B25" i="21"/>
  <c r="B24" i="21"/>
  <c r="B23" i="21"/>
  <c r="B18" i="21"/>
  <c r="B7" i="21"/>
  <c r="B47" i="22"/>
  <c r="B46" i="22"/>
  <c r="B45" i="22"/>
  <c r="B44" i="22"/>
  <c r="B43" i="22"/>
  <c r="B42" i="22"/>
  <c r="B41" i="22"/>
  <c r="B40" i="22"/>
  <c r="B39" i="22"/>
  <c r="B38" i="22"/>
  <c r="B37" i="22"/>
  <c r="B36" i="22"/>
  <c r="B35" i="22"/>
  <c r="B34" i="22"/>
  <c r="B33" i="22"/>
  <c r="B32" i="22"/>
  <c r="B31" i="22"/>
  <c r="B30" i="22"/>
  <c r="B29" i="22"/>
  <c r="B28" i="22"/>
  <c r="B27" i="22"/>
  <c r="B26" i="22"/>
  <c r="B25" i="22"/>
  <c r="B24" i="22"/>
  <c r="B23" i="22"/>
  <c r="B18" i="22"/>
  <c r="D18" i="22" s="1"/>
  <c r="B7" i="22"/>
  <c r="B15" i="19"/>
  <c r="B14" i="19"/>
  <c r="B13" i="19"/>
  <c r="B11" i="19"/>
  <c r="B10" i="19"/>
  <c r="B12" i="19" s="1"/>
  <c r="C19" i="19" s="1"/>
  <c r="B8" i="19"/>
  <c r="B23" i="24"/>
  <c r="B24" i="28"/>
  <c r="B9" i="22"/>
  <c r="B47" i="10"/>
  <c r="B45" i="10"/>
  <c r="B41" i="10"/>
  <c r="B39" i="10"/>
  <c r="B37" i="10"/>
  <c r="B33" i="10"/>
  <c r="B31" i="10"/>
  <c r="B29" i="10"/>
  <c r="B25" i="10"/>
  <c r="B23" i="10"/>
  <c r="B46" i="10"/>
  <c r="B44" i="10"/>
  <c r="B42" i="10"/>
  <c r="B38" i="10"/>
  <c r="B36" i="10"/>
  <c r="B34" i="10"/>
  <c r="B30" i="10"/>
  <c r="B28" i="10"/>
  <c r="B26" i="10"/>
  <c r="B47" i="28"/>
  <c r="B45" i="28"/>
  <c r="B43" i="28"/>
  <c r="B39" i="28"/>
  <c r="B37" i="28"/>
  <c r="B35" i="28"/>
  <c r="B31" i="28"/>
  <c r="B29" i="28"/>
  <c r="B27" i="28"/>
  <c r="B23" i="28"/>
  <c r="B40" i="28"/>
  <c r="B32" i="28"/>
  <c r="D738" i="8"/>
  <c r="G738" i="8"/>
  <c r="H738" i="8"/>
  <c r="B308" i="1"/>
  <c r="C308" i="1"/>
  <c r="B309" i="1"/>
  <c r="C309" i="1"/>
  <c r="B310" i="1"/>
  <c r="C310" i="1"/>
  <c r="B311" i="1"/>
  <c r="C311" i="1"/>
  <c r="B18" i="28"/>
  <c r="B28" i="28"/>
  <c r="B36" i="28"/>
  <c r="B44" i="28"/>
  <c r="B27" i="10"/>
  <c r="B35" i="10"/>
  <c r="B43" i="10"/>
  <c r="B25" i="28"/>
  <c r="B33" i="28"/>
  <c r="B41" i="28"/>
  <c r="B7" i="10"/>
  <c r="B18" i="10"/>
  <c r="B24" i="10"/>
  <c r="B32" i="10"/>
  <c r="B40" i="10"/>
  <c r="A7" i="9"/>
  <c r="AA7" i="9"/>
  <c r="Z7" i="9"/>
  <c r="Y7" i="9"/>
  <c r="X7" i="9"/>
  <c r="W7" i="9"/>
  <c r="V7" i="9"/>
  <c r="U7" i="9"/>
  <c r="T7" i="9"/>
  <c r="S7" i="9"/>
  <c r="R7" i="9"/>
  <c r="Q7" i="9"/>
  <c r="P7" i="9"/>
  <c r="O7" i="9"/>
  <c r="N7" i="9"/>
  <c r="M7" i="9"/>
  <c r="L7" i="9"/>
  <c r="K7" i="9"/>
  <c r="J7" i="9"/>
  <c r="I7" i="9"/>
  <c r="H7" i="9"/>
  <c r="G7" i="9"/>
  <c r="F7" i="9"/>
  <c r="E7" i="9"/>
  <c r="D7" i="9"/>
  <c r="C7" i="9"/>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F2" i="1"/>
  <c r="E2" i="9"/>
  <c r="A51" i="22"/>
  <c r="A52" i="22"/>
  <c r="A53" i="22"/>
  <c r="A54" i="22"/>
  <c r="A55" i="22"/>
  <c r="A56" i="22"/>
  <c r="A57" i="22"/>
  <c r="A58" i="22"/>
  <c r="A59" i="22"/>
  <c r="A60" i="22"/>
  <c r="A61" i="22"/>
  <c r="A62" i="22"/>
  <c r="A63" i="22"/>
  <c r="A64" i="22"/>
  <c r="A65" i="22"/>
  <c r="A66" i="22"/>
  <c r="A67" i="22"/>
  <c r="A68" i="22"/>
  <c r="A69" i="22"/>
  <c r="A70" i="22"/>
  <c r="A71" i="22"/>
  <c r="A72" i="22"/>
  <c r="A73" i="22"/>
  <c r="A74" i="22"/>
  <c r="A51" i="21"/>
  <c r="A52" i="21"/>
  <c r="A53" i="21"/>
  <c r="A54" i="21"/>
  <c r="A55" i="21"/>
  <c r="A56" i="21"/>
  <c r="A57" i="21"/>
  <c r="A58" i="21"/>
  <c r="A59" i="21"/>
  <c r="A60" i="21"/>
  <c r="A61" i="21"/>
  <c r="A62" i="21"/>
  <c r="A63" i="21"/>
  <c r="A64" i="21"/>
  <c r="A65" i="21"/>
  <c r="A66" i="21"/>
  <c r="A67" i="21"/>
  <c r="A68" i="21"/>
  <c r="A69" i="21"/>
  <c r="A70" i="21"/>
  <c r="A71" i="21"/>
  <c r="A72" i="21"/>
  <c r="A73" i="21"/>
  <c r="A74" i="21"/>
  <c r="A51" i="20"/>
  <c r="A52" i="20"/>
  <c r="A53" i="20"/>
  <c r="A54" i="20"/>
  <c r="A55" i="20"/>
  <c r="A56" i="20"/>
  <c r="A57" i="20"/>
  <c r="A58" i="20"/>
  <c r="A59" i="20"/>
  <c r="A60" i="20"/>
  <c r="A61" i="20"/>
  <c r="A62" i="20"/>
  <c r="A63" i="20"/>
  <c r="A64" i="20"/>
  <c r="A65" i="20"/>
  <c r="A66" i="20"/>
  <c r="A67" i="20"/>
  <c r="A68" i="20"/>
  <c r="A69" i="20"/>
  <c r="A70" i="20"/>
  <c r="A71" i="20"/>
  <c r="A72" i="20"/>
  <c r="A73" i="20"/>
  <c r="A74" i="20"/>
  <c r="A51" i="19"/>
  <c r="A52" i="19"/>
  <c r="A53" i="19"/>
  <c r="A54" i="19"/>
  <c r="A55" i="19"/>
  <c r="A56" i="19"/>
  <c r="A57" i="19"/>
  <c r="A58" i="19"/>
  <c r="A59" i="19"/>
  <c r="A60" i="19"/>
  <c r="A61" i="19"/>
  <c r="A62" i="19"/>
  <c r="A63" i="19"/>
  <c r="A64" i="19"/>
  <c r="A65" i="19"/>
  <c r="A66" i="19"/>
  <c r="A67" i="19"/>
  <c r="A68" i="19"/>
  <c r="A69" i="19"/>
  <c r="A70" i="19"/>
  <c r="A71" i="19"/>
  <c r="A72" i="19"/>
  <c r="A73" i="19"/>
  <c r="A74" i="19"/>
  <c r="A51" i="18"/>
  <c r="A52" i="18"/>
  <c r="A53" i="18"/>
  <c r="A54" i="18"/>
  <c r="A55" i="18"/>
  <c r="A56" i="18"/>
  <c r="A57" i="18"/>
  <c r="A58" i="18"/>
  <c r="A59" i="18"/>
  <c r="A60" i="18"/>
  <c r="A61" i="18"/>
  <c r="A62" i="18"/>
  <c r="A63" i="18"/>
  <c r="A64" i="18"/>
  <c r="A65" i="18"/>
  <c r="A66" i="18"/>
  <c r="A67" i="18"/>
  <c r="A68" i="18"/>
  <c r="A69" i="18"/>
  <c r="A70" i="18"/>
  <c r="A71" i="18"/>
  <c r="A72" i="18"/>
  <c r="A73" i="18"/>
  <c r="A74" i="18"/>
  <c r="A51" i="17"/>
  <c r="A52" i="17"/>
  <c r="A53" i="17"/>
  <c r="A54" i="17"/>
  <c r="A55" i="17"/>
  <c r="A56" i="17"/>
  <c r="A57" i="17"/>
  <c r="A58" i="17"/>
  <c r="A59" i="17"/>
  <c r="A60" i="17"/>
  <c r="A61" i="17"/>
  <c r="A62" i="17"/>
  <c r="A63" i="17"/>
  <c r="A64" i="17"/>
  <c r="A65" i="17"/>
  <c r="A66" i="17"/>
  <c r="A67" i="17"/>
  <c r="A68" i="17"/>
  <c r="A69" i="17"/>
  <c r="A70" i="17"/>
  <c r="A71" i="17"/>
  <c r="A72" i="17"/>
  <c r="A73" i="17"/>
  <c r="A74" i="17"/>
  <c r="A51" i="16"/>
  <c r="A52" i="16"/>
  <c r="A53" i="16"/>
  <c r="A54" i="16"/>
  <c r="A55" i="16"/>
  <c r="A56" i="16"/>
  <c r="A57" i="16"/>
  <c r="A58" i="16"/>
  <c r="A59" i="16"/>
  <c r="A60" i="16"/>
  <c r="A61" i="16"/>
  <c r="A62" i="16"/>
  <c r="A63" i="16"/>
  <c r="A64" i="16"/>
  <c r="A65" i="16"/>
  <c r="A66" i="16"/>
  <c r="A67" i="16"/>
  <c r="A68" i="16"/>
  <c r="A69" i="16"/>
  <c r="A70" i="16"/>
  <c r="A71" i="16"/>
  <c r="A72" i="16"/>
  <c r="A73" i="16"/>
  <c r="A74" i="16"/>
  <c r="A51" i="15"/>
  <c r="A52" i="15"/>
  <c r="A53" i="15"/>
  <c r="A54" i="15"/>
  <c r="A55" i="15"/>
  <c r="A56" i="15"/>
  <c r="A57" i="15"/>
  <c r="A58" i="15"/>
  <c r="A59" i="15"/>
  <c r="A60" i="15"/>
  <c r="A61" i="15"/>
  <c r="A62" i="15"/>
  <c r="A63" i="15"/>
  <c r="A64" i="15"/>
  <c r="A65" i="15"/>
  <c r="A66" i="15"/>
  <c r="A67" i="15"/>
  <c r="A68" i="15"/>
  <c r="A69" i="15"/>
  <c r="A70" i="15"/>
  <c r="A71" i="15"/>
  <c r="A72" i="15"/>
  <c r="A73" i="15"/>
  <c r="A74" i="15"/>
  <c r="A51" i="14"/>
  <c r="A52" i="14"/>
  <c r="A53" i="14"/>
  <c r="A54" i="14"/>
  <c r="A55" i="14"/>
  <c r="A56" i="14"/>
  <c r="A57" i="14"/>
  <c r="A58" i="14"/>
  <c r="A59" i="14"/>
  <c r="A60" i="14"/>
  <c r="A61" i="14"/>
  <c r="A62" i="14"/>
  <c r="A63" i="14"/>
  <c r="A64" i="14"/>
  <c r="A65" i="14"/>
  <c r="A66" i="14"/>
  <c r="A67" i="14"/>
  <c r="A68" i="14"/>
  <c r="A69" i="14"/>
  <c r="A70" i="14"/>
  <c r="A71" i="14"/>
  <c r="A72" i="14"/>
  <c r="A73" i="14"/>
  <c r="A74" i="14"/>
  <c r="A51" i="13"/>
  <c r="A52" i="13"/>
  <c r="A53" i="13"/>
  <c r="A54" i="13"/>
  <c r="A55" i="13"/>
  <c r="A56" i="13"/>
  <c r="A57" i="13"/>
  <c r="A58" i="13"/>
  <c r="A59" i="13"/>
  <c r="A60" i="13"/>
  <c r="A61" i="13"/>
  <c r="A62" i="13"/>
  <c r="A63" i="13"/>
  <c r="A64" i="13"/>
  <c r="A65" i="13"/>
  <c r="A66" i="13"/>
  <c r="A67" i="13"/>
  <c r="A68" i="13"/>
  <c r="A69" i="13"/>
  <c r="A70" i="13"/>
  <c r="A71" i="13"/>
  <c r="A72" i="13"/>
  <c r="A73" i="13"/>
  <c r="A74" i="13"/>
  <c r="A51" i="12"/>
  <c r="A52" i="12"/>
  <c r="A53" i="12"/>
  <c r="A54" i="12"/>
  <c r="A55" i="12"/>
  <c r="A56" i="12"/>
  <c r="A57" i="12"/>
  <c r="A58" i="12"/>
  <c r="A59" i="12"/>
  <c r="A60" i="12"/>
  <c r="A61" i="12"/>
  <c r="A62" i="12"/>
  <c r="A63" i="12"/>
  <c r="A64" i="12"/>
  <c r="A65" i="12"/>
  <c r="A66" i="12"/>
  <c r="A67" i="12"/>
  <c r="A68" i="12"/>
  <c r="A69" i="12"/>
  <c r="A70" i="12"/>
  <c r="A71" i="12"/>
  <c r="A72" i="12"/>
  <c r="A73" i="12"/>
  <c r="A74" i="12"/>
  <c r="A51" i="48"/>
  <c r="A52" i="48"/>
  <c r="A53" i="48"/>
  <c r="A54" i="48"/>
  <c r="A55" i="48"/>
  <c r="A56" i="48"/>
  <c r="A57" i="48"/>
  <c r="A58" i="48"/>
  <c r="A59" i="48"/>
  <c r="A60" i="48"/>
  <c r="A61" i="48"/>
  <c r="A62" i="48"/>
  <c r="A63" i="48"/>
  <c r="A64" i="48"/>
  <c r="A65" i="48"/>
  <c r="A66" i="48"/>
  <c r="A67" i="48"/>
  <c r="A68" i="48"/>
  <c r="A69" i="48"/>
  <c r="A70" i="48"/>
  <c r="A71" i="48"/>
  <c r="A72" i="48"/>
  <c r="A73" i="48"/>
  <c r="A74" i="48"/>
  <c r="A51" i="10"/>
  <c r="A52" i="10"/>
  <c r="A53" i="10"/>
  <c r="A54" i="10"/>
  <c r="A55" i="10"/>
  <c r="A56" i="10"/>
  <c r="A57" i="10"/>
  <c r="A58" i="10"/>
  <c r="A59" i="10"/>
  <c r="A60" i="10"/>
  <c r="A61" i="10"/>
  <c r="A62" i="10"/>
  <c r="A63" i="10"/>
  <c r="A64" i="10"/>
  <c r="A65" i="10"/>
  <c r="A66" i="10"/>
  <c r="A67" i="10"/>
  <c r="A68" i="10"/>
  <c r="A69" i="10"/>
  <c r="A70" i="10"/>
  <c r="A71" i="10"/>
  <c r="A72" i="10"/>
  <c r="A73" i="10"/>
  <c r="A74" i="10"/>
  <c r="A51" i="28"/>
  <c r="A52" i="28"/>
  <c r="A53" i="28"/>
  <c r="A54" i="28"/>
  <c r="A55" i="28"/>
  <c r="A56" i="28"/>
  <c r="A57" i="28"/>
  <c r="A58" i="28"/>
  <c r="A59" i="28"/>
  <c r="A60" i="28"/>
  <c r="A61" i="28"/>
  <c r="A62" i="28"/>
  <c r="A63" i="28"/>
  <c r="A64" i="28"/>
  <c r="A65" i="28"/>
  <c r="A66" i="28"/>
  <c r="A67" i="28"/>
  <c r="A68" i="28"/>
  <c r="A69" i="28"/>
  <c r="A70" i="28"/>
  <c r="A71" i="28"/>
  <c r="A72" i="28"/>
  <c r="A73" i="28"/>
  <c r="A74" i="28"/>
  <c r="A51" i="27"/>
  <c r="A52" i="27"/>
  <c r="A53" i="27"/>
  <c r="A54" i="27"/>
  <c r="A55" i="27"/>
  <c r="A56" i="27"/>
  <c r="A57" i="27"/>
  <c r="A58" i="27"/>
  <c r="A59" i="27"/>
  <c r="A60" i="27"/>
  <c r="A61" i="27"/>
  <c r="A62" i="27"/>
  <c r="A63" i="27"/>
  <c r="A64" i="27"/>
  <c r="A65" i="27"/>
  <c r="A66" i="27"/>
  <c r="A67" i="27"/>
  <c r="A68" i="27"/>
  <c r="A69" i="27"/>
  <c r="A70" i="27"/>
  <c r="A71" i="27"/>
  <c r="A72" i="27"/>
  <c r="A73" i="27"/>
  <c r="A74" i="27"/>
  <c r="A51" i="23"/>
  <c r="A52" i="23"/>
  <c r="A53" i="23"/>
  <c r="A54" i="23"/>
  <c r="A55" i="23"/>
  <c r="A56" i="23"/>
  <c r="A57" i="23"/>
  <c r="A58" i="23"/>
  <c r="A59" i="23"/>
  <c r="A60" i="23"/>
  <c r="A61" i="23"/>
  <c r="A62" i="23"/>
  <c r="A63" i="23"/>
  <c r="A64" i="23"/>
  <c r="A65" i="23"/>
  <c r="A66" i="23"/>
  <c r="A67" i="23"/>
  <c r="A68" i="23"/>
  <c r="A69" i="23"/>
  <c r="A70" i="23"/>
  <c r="A71" i="23"/>
  <c r="A72" i="23"/>
  <c r="A73" i="23"/>
  <c r="A74" i="23"/>
  <c r="A50" i="22"/>
  <c r="A50" i="21"/>
  <c r="A50" i="20"/>
  <c r="A50" i="19"/>
  <c r="A50" i="18"/>
  <c r="A50" i="17"/>
  <c r="A50" i="16"/>
  <c r="A50" i="15"/>
  <c r="A50" i="14"/>
  <c r="A50" i="13"/>
  <c r="A50" i="12"/>
  <c r="A50" i="48"/>
  <c r="A50" i="10"/>
  <c r="A50" i="28"/>
  <c r="A50" i="27"/>
  <c r="A50" i="23"/>
  <c r="F67" i="12"/>
  <c r="F68" i="12"/>
  <c r="F69" i="12"/>
  <c r="F70" i="12"/>
  <c r="F71" i="12"/>
  <c r="F72" i="12"/>
  <c r="F73" i="12"/>
  <c r="F74" i="12"/>
  <c r="F67" i="48"/>
  <c r="F68" i="48"/>
  <c r="F69" i="48"/>
  <c r="F70" i="48"/>
  <c r="F71" i="48"/>
  <c r="F72" i="48"/>
  <c r="F73" i="48"/>
  <c r="F74" i="48"/>
  <c r="F67" i="10"/>
  <c r="F68" i="10"/>
  <c r="F69" i="10"/>
  <c r="F70" i="10"/>
  <c r="F71" i="10"/>
  <c r="F72" i="10"/>
  <c r="F73" i="10"/>
  <c r="F74" i="10"/>
  <c r="F67" i="28"/>
  <c r="F68" i="28"/>
  <c r="F69" i="28"/>
  <c r="F70" i="28"/>
  <c r="F71" i="28"/>
  <c r="F72" i="28"/>
  <c r="F73" i="28"/>
  <c r="F74" i="28"/>
  <c r="E67" i="12"/>
  <c r="E68" i="12"/>
  <c r="E69" i="12"/>
  <c r="E70" i="12"/>
  <c r="E71" i="12"/>
  <c r="E72" i="12"/>
  <c r="E73" i="12"/>
  <c r="E74" i="12"/>
  <c r="E67" i="48"/>
  <c r="E68" i="48"/>
  <c r="E69" i="48"/>
  <c r="E70" i="48"/>
  <c r="E71" i="48"/>
  <c r="E72" i="48"/>
  <c r="E73" i="48"/>
  <c r="E74" i="48"/>
  <c r="E67" i="10"/>
  <c r="E68" i="10"/>
  <c r="E69" i="10"/>
  <c r="E70" i="10"/>
  <c r="E71" i="10"/>
  <c r="E72" i="10"/>
  <c r="E73" i="10"/>
  <c r="E74" i="10"/>
  <c r="E67" i="28"/>
  <c r="E68" i="28"/>
  <c r="E69" i="28"/>
  <c r="E70" i="28"/>
  <c r="E71" i="28"/>
  <c r="E72" i="28"/>
  <c r="E73" i="28"/>
  <c r="E74" i="28"/>
  <c r="D67" i="12"/>
  <c r="D68" i="12"/>
  <c r="D69" i="12"/>
  <c r="D70" i="12"/>
  <c r="D71" i="12"/>
  <c r="D72" i="12"/>
  <c r="D73" i="12"/>
  <c r="D74" i="12"/>
  <c r="D67" i="48"/>
  <c r="D68" i="48"/>
  <c r="D69" i="48"/>
  <c r="D70" i="48"/>
  <c r="D71" i="48"/>
  <c r="D72" i="48"/>
  <c r="D73" i="48"/>
  <c r="D74" i="48"/>
  <c r="D67" i="10"/>
  <c r="D68" i="10"/>
  <c r="D69" i="10"/>
  <c r="D70" i="10"/>
  <c r="D71" i="10"/>
  <c r="D72" i="10"/>
  <c r="D73" i="10"/>
  <c r="D74" i="10"/>
  <c r="D67" i="28"/>
  <c r="D68" i="28"/>
  <c r="D69" i="28"/>
  <c r="D70" i="28"/>
  <c r="D71" i="28"/>
  <c r="D72" i="28"/>
  <c r="D73" i="28"/>
  <c r="D74" i="28"/>
  <c r="C67" i="12"/>
  <c r="C68" i="12"/>
  <c r="C69" i="12"/>
  <c r="C70" i="12"/>
  <c r="C71" i="12"/>
  <c r="C72" i="12"/>
  <c r="C73" i="12"/>
  <c r="C74" i="12"/>
  <c r="C67" i="48"/>
  <c r="C68" i="48"/>
  <c r="C69" i="48"/>
  <c r="C70" i="48"/>
  <c r="C71" i="48"/>
  <c r="C72" i="48"/>
  <c r="C73" i="48"/>
  <c r="C74" i="48"/>
  <c r="C67" i="10"/>
  <c r="C68" i="10"/>
  <c r="C69" i="10"/>
  <c r="C70" i="10"/>
  <c r="C71" i="10"/>
  <c r="C72" i="10"/>
  <c r="C73" i="10"/>
  <c r="C74" i="10"/>
  <c r="C67" i="28"/>
  <c r="C68" i="28"/>
  <c r="C69" i="28"/>
  <c r="C70" i="28"/>
  <c r="C71" i="28"/>
  <c r="C72" i="28"/>
  <c r="C73" i="28"/>
  <c r="C74" i="28"/>
  <c r="B66" i="12"/>
  <c r="B67" i="12"/>
  <c r="B68" i="12"/>
  <c r="B69" i="12"/>
  <c r="B70" i="12"/>
  <c r="B71" i="12"/>
  <c r="H71" i="12"/>
  <c r="B71" i="27" s="1"/>
  <c r="B72" i="12"/>
  <c r="H72" i="12" s="1"/>
  <c r="B72" i="27" s="1"/>
  <c r="B73" i="12"/>
  <c r="H73" i="12" s="1"/>
  <c r="B73" i="27" s="1"/>
  <c r="B74" i="12"/>
  <c r="H74" i="12" s="1"/>
  <c r="B74" i="27" s="1"/>
  <c r="B66" i="48"/>
  <c r="B67" i="48"/>
  <c r="B68" i="48"/>
  <c r="H68" i="48" s="1"/>
  <c r="C68" i="27" s="1"/>
  <c r="B69" i="48"/>
  <c r="B70" i="48"/>
  <c r="H70" i="48" s="1"/>
  <c r="C70" i="27" s="1"/>
  <c r="B71" i="48"/>
  <c r="B72" i="48"/>
  <c r="H72" i="48" s="1"/>
  <c r="C72" i="27" s="1"/>
  <c r="B73" i="48"/>
  <c r="B74" i="48"/>
  <c r="H74" i="48" s="1"/>
  <c r="C74" i="27" s="1"/>
  <c r="B66" i="10"/>
  <c r="B67" i="10"/>
  <c r="B68" i="10"/>
  <c r="H68" i="10" s="1"/>
  <c r="D68" i="27" s="1"/>
  <c r="B69" i="10"/>
  <c r="H69" i="10" s="1"/>
  <c r="D69" i="27" s="1"/>
  <c r="B70" i="10"/>
  <c r="H70" i="10" s="1"/>
  <c r="D70" i="27" s="1"/>
  <c r="B71" i="10"/>
  <c r="H71" i="10" s="1"/>
  <c r="D71" i="27" s="1"/>
  <c r="B72" i="10"/>
  <c r="H72" i="10" s="1"/>
  <c r="D72" i="27" s="1"/>
  <c r="B73" i="10"/>
  <c r="H73" i="10" s="1"/>
  <c r="D73" i="27" s="1"/>
  <c r="B74" i="10"/>
  <c r="H74" i="10" s="1"/>
  <c r="D74" i="27" s="1"/>
  <c r="B66" i="28"/>
  <c r="B67" i="28"/>
  <c r="B68" i="28"/>
  <c r="H68" i="28" s="1"/>
  <c r="E68" i="27" s="1"/>
  <c r="B69" i="28"/>
  <c r="B70" i="28"/>
  <c r="H70" i="28" s="1"/>
  <c r="E70" i="27" s="1"/>
  <c r="B71" i="28"/>
  <c r="B72" i="28"/>
  <c r="H72" i="28" s="1"/>
  <c r="E72" i="27" s="1"/>
  <c r="B73" i="28"/>
  <c r="B74" i="28"/>
  <c r="H74" i="28" s="1"/>
  <c r="E74" i="27" s="1"/>
  <c r="B19" i="23"/>
  <c r="B19" i="22"/>
  <c r="B19" i="21"/>
  <c r="B19" i="20"/>
  <c r="B19" i="19"/>
  <c r="B19" i="18"/>
  <c r="B19" i="17"/>
  <c r="B19" i="16"/>
  <c r="B19" i="15"/>
  <c r="B19" i="14"/>
  <c r="B19" i="13"/>
  <c r="B19" i="24"/>
  <c r="G68" i="12"/>
  <c r="H68" i="12"/>
  <c r="B68" i="27" s="1"/>
  <c r="G69" i="12"/>
  <c r="G70" i="12"/>
  <c r="G71" i="12"/>
  <c r="G72" i="12"/>
  <c r="G73" i="12"/>
  <c r="G74" i="12"/>
  <c r="G68" i="48"/>
  <c r="G69" i="48"/>
  <c r="H69" i="48"/>
  <c r="C69" i="27" s="1"/>
  <c r="G70" i="48"/>
  <c r="G71" i="48"/>
  <c r="G72" i="48"/>
  <c r="G73" i="48"/>
  <c r="H73" i="48"/>
  <c r="C73" i="27" s="1"/>
  <c r="G74" i="48"/>
  <c r="G68" i="10"/>
  <c r="G69" i="10"/>
  <c r="G70" i="10"/>
  <c r="G71" i="10"/>
  <c r="G72" i="10"/>
  <c r="G73" i="10"/>
  <c r="G74" i="10"/>
  <c r="G68" i="28"/>
  <c r="G69" i="28"/>
  <c r="H69" i="28"/>
  <c r="E69" i="27" s="1"/>
  <c r="G70" i="28"/>
  <c r="G71" i="28"/>
  <c r="G72" i="28"/>
  <c r="G73" i="28"/>
  <c r="H73" i="28"/>
  <c r="E73" i="27" s="1"/>
  <c r="G74" i="28"/>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D18" i="49"/>
  <c r="D17" i="49"/>
  <c r="D16" i="49"/>
  <c r="D15" i="49"/>
  <c r="B15" i="20"/>
  <c r="B14" i="20"/>
  <c r="B13" i="20"/>
  <c r="B11" i="20"/>
  <c r="B10" i="20"/>
  <c r="B9" i="20"/>
  <c r="B8" i="20"/>
  <c r="B4" i="20"/>
  <c r="B3" i="20"/>
  <c r="B47" i="48"/>
  <c r="B46" i="48"/>
  <c r="B45" i="48"/>
  <c r="B44" i="48"/>
  <c r="B43" i="48"/>
  <c r="B42" i="48"/>
  <c r="B41" i="48"/>
  <c r="B40" i="48"/>
  <c r="B39" i="48"/>
  <c r="B38" i="48"/>
  <c r="B37" i="48"/>
  <c r="B36" i="48"/>
  <c r="B35" i="48"/>
  <c r="B34" i="48"/>
  <c r="B33" i="48"/>
  <c r="B32" i="48"/>
  <c r="B31" i="48"/>
  <c r="B30" i="48"/>
  <c r="B29" i="48"/>
  <c r="B28" i="48"/>
  <c r="B27" i="48"/>
  <c r="B26" i="48"/>
  <c r="B25" i="48"/>
  <c r="B24" i="48"/>
  <c r="B23" i="48"/>
  <c r="B18" i="48"/>
  <c r="B7" i="48"/>
  <c r="B47" i="24"/>
  <c r="B46" i="24"/>
  <c r="B45" i="24"/>
  <c r="B44" i="24"/>
  <c r="B43" i="24"/>
  <c r="B42" i="24"/>
  <c r="B41" i="24"/>
  <c r="B40" i="24"/>
  <c r="B39" i="24"/>
  <c r="B38" i="24"/>
  <c r="B37" i="24"/>
  <c r="B36" i="24"/>
  <c r="B35" i="24"/>
  <c r="B34" i="24"/>
  <c r="B33" i="24"/>
  <c r="B32" i="24"/>
  <c r="B31" i="24"/>
  <c r="B30" i="24"/>
  <c r="B29" i="24"/>
  <c r="B28" i="24"/>
  <c r="B27" i="24"/>
  <c r="B26" i="24"/>
  <c r="B25" i="24"/>
  <c r="B24" i="24"/>
  <c r="B18" i="24"/>
  <c r="B18" i="12" s="1"/>
  <c r="B7" i="24"/>
  <c r="B15" i="24"/>
  <c r="B14" i="24"/>
  <c r="B13" i="24"/>
  <c r="B11" i="24"/>
  <c r="B10" i="24"/>
  <c r="B9" i="24"/>
  <c r="B8" i="24"/>
  <c r="B4" i="24"/>
  <c r="B3" i="24"/>
  <c r="D433" i="8"/>
  <c r="G433" i="8"/>
  <c r="H433" i="8"/>
  <c r="D434" i="8"/>
  <c r="B6" i="17" s="1"/>
  <c r="G434" i="8"/>
  <c r="H434" i="8"/>
  <c r="D435" i="8"/>
  <c r="H435" i="8"/>
  <c r="D436" i="8"/>
  <c r="H436" i="8"/>
  <c r="D437" i="8"/>
  <c r="H437" i="8"/>
  <c r="D438" i="8"/>
  <c r="H438" i="8"/>
  <c r="D439" i="8"/>
  <c r="H439" i="8"/>
  <c r="D440" i="8"/>
  <c r="H440" i="8"/>
  <c r="D441" i="8"/>
  <c r="H441" i="8"/>
  <c r="D442" i="8"/>
  <c r="H442" i="8"/>
  <c r="D443" i="8"/>
  <c r="H443" i="8"/>
  <c r="D444" i="8"/>
  <c r="H444" i="8"/>
  <c r="D445" i="8"/>
  <c r="H445" i="8"/>
  <c r="D446" i="8"/>
  <c r="H446" i="8"/>
  <c r="D447" i="8"/>
  <c r="H447" i="8"/>
  <c r="D448" i="8"/>
  <c r="H448" i="8"/>
  <c r="D449" i="8"/>
  <c r="H449" i="8"/>
  <c r="D450" i="8"/>
  <c r="H450" i="8"/>
  <c r="D451" i="8"/>
  <c r="H451" i="8"/>
  <c r="D452" i="8"/>
  <c r="H452" i="8"/>
  <c r="D453" i="8"/>
  <c r="H453" i="8"/>
  <c r="D454" i="8"/>
  <c r="H454" i="8"/>
  <c r="D455" i="8"/>
  <c r="H455" i="8"/>
  <c r="D456" i="8"/>
  <c r="H456" i="8"/>
  <c r="D457" i="8"/>
  <c r="H457" i="8"/>
  <c r="D458" i="8"/>
  <c r="H458" i="8"/>
  <c r="D459" i="8"/>
  <c r="H459" i="8"/>
  <c r="D460" i="8"/>
  <c r="H460" i="8"/>
  <c r="D461" i="8"/>
  <c r="H461" i="8"/>
  <c r="D462" i="8"/>
  <c r="H462" i="8"/>
  <c r="D463" i="8"/>
  <c r="H463" i="8"/>
  <c r="D464" i="8"/>
  <c r="H464" i="8"/>
  <c r="D465" i="8"/>
  <c r="H465" i="8"/>
  <c r="D466" i="8"/>
  <c r="H466" i="8"/>
  <c r="D467" i="8"/>
  <c r="H467" i="8"/>
  <c r="D468" i="8"/>
  <c r="H468" i="8"/>
  <c r="D469" i="8"/>
  <c r="H469" i="8"/>
  <c r="D470" i="8"/>
  <c r="H470" i="8"/>
  <c r="D471" i="8"/>
  <c r="H471" i="8"/>
  <c r="D472" i="8"/>
  <c r="H472" i="8"/>
  <c r="D473" i="8"/>
  <c r="H473" i="8"/>
  <c r="D474" i="8"/>
  <c r="H474" i="8"/>
  <c r="D475" i="8"/>
  <c r="H475" i="8"/>
  <c r="D476" i="8"/>
  <c r="H476" i="8"/>
  <c r="D477" i="8"/>
  <c r="H477" i="8"/>
  <c r="D478" i="8"/>
  <c r="H478" i="8"/>
  <c r="D479" i="8"/>
  <c r="H479" i="8"/>
  <c r="D480" i="8"/>
  <c r="H480" i="8"/>
  <c r="D481" i="8"/>
  <c r="H481" i="8"/>
  <c r="D482" i="8"/>
  <c r="H482" i="8"/>
  <c r="D483" i="8"/>
  <c r="H483" i="8"/>
  <c r="D484" i="8"/>
  <c r="H484" i="8"/>
  <c r="D485" i="8"/>
  <c r="H485" i="8"/>
  <c r="D486" i="8"/>
  <c r="H486" i="8"/>
  <c r="D487" i="8"/>
  <c r="H487" i="8"/>
  <c r="D488" i="8"/>
  <c r="H488" i="8"/>
  <c r="D489" i="8"/>
  <c r="H489" i="8"/>
  <c r="D490" i="8"/>
  <c r="H490" i="8"/>
  <c r="D491" i="8"/>
  <c r="H491" i="8"/>
  <c r="D492" i="8"/>
  <c r="H492" i="8"/>
  <c r="D493" i="8"/>
  <c r="H493" i="8"/>
  <c r="D494" i="8"/>
  <c r="H494" i="8"/>
  <c r="D495" i="8"/>
  <c r="B6" i="16" s="1"/>
  <c r="G495" i="8"/>
  <c r="H495" i="8"/>
  <c r="D496" i="8"/>
  <c r="G496" i="8"/>
  <c r="H496" i="8"/>
  <c r="D497" i="8"/>
  <c r="G497" i="8"/>
  <c r="H497" i="8"/>
  <c r="D498" i="8"/>
  <c r="G498" i="8"/>
  <c r="H498" i="8"/>
  <c r="D499" i="8"/>
  <c r="G499" i="8"/>
  <c r="H499" i="8"/>
  <c r="D500" i="8"/>
  <c r="G500" i="8"/>
  <c r="H500" i="8"/>
  <c r="D501" i="8"/>
  <c r="G501" i="8"/>
  <c r="H501" i="8"/>
  <c r="D502" i="8"/>
  <c r="G502" i="8"/>
  <c r="H502" i="8"/>
  <c r="D503" i="8"/>
  <c r="G503" i="8"/>
  <c r="H503" i="8"/>
  <c r="D504" i="8"/>
  <c r="G504" i="8"/>
  <c r="H504" i="8"/>
  <c r="D505" i="8"/>
  <c r="G505" i="8"/>
  <c r="H505" i="8"/>
  <c r="D506" i="8"/>
  <c r="G506" i="8"/>
  <c r="H506" i="8"/>
  <c r="D507" i="8"/>
  <c r="G507" i="8"/>
  <c r="H507" i="8"/>
  <c r="D508" i="8"/>
  <c r="G508" i="8"/>
  <c r="H508" i="8"/>
  <c r="D509" i="8"/>
  <c r="G509" i="8"/>
  <c r="H509" i="8"/>
  <c r="D510" i="8"/>
  <c r="G510" i="8"/>
  <c r="H510" i="8"/>
  <c r="D511" i="8"/>
  <c r="G511" i="8"/>
  <c r="H511" i="8"/>
  <c r="D512" i="8"/>
  <c r="G512" i="8"/>
  <c r="H512" i="8"/>
  <c r="D513" i="8"/>
  <c r="G513" i="8"/>
  <c r="H513" i="8"/>
  <c r="D514" i="8"/>
  <c r="G514" i="8"/>
  <c r="H514" i="8"/>
  <c r="D515" i="8"/>
  <c r="G515" i="8"/>
  <c r="H515" i="8"/>
  <c r="D516" i="8"/>
  <c r="G516" i="8"/>
  <c r="H516" i="8"/>
  <c r="D517" i="8"/>
  <c r="G517" i="8"/>
  <c r="H517" i="8"/>
  <c r="D518" i="8"/>
  <c r="G518" i="8"/>
  <c r="H518" i="8"/>
  <c r="D519" i="8"/>
  <c r="G519" i="8"/>
  <c r="H519" i="8"/>
  <c r="D520" i="8"/>
  <c r="G520" i="8"/>
  <c r="H520" i="8"/>
  <c r="D521" i="8"/>
  <c r="G521" i="8"/>
  <c r="H521" i="8"/>
  <c r="D522" i="8"/>
  <c r="G522" i="8"/>
  <c r="H522" i="8"/>
  <c r="D523" i="8"/>
  <c r="G523" i="8"/>
  <c r="H523" i="8"/>
  <c r="D524" i="8"/>
  <c r="G524" i="8"/>
  <c r="H524" i="8"/>
  <c r="D525" i="8"/>
  <c r="G525" i="8"/>
  <c r="H525" i="8"/>
  <c r="D526" i="8"/>
  <c r="G526" i="8"/>
  <c r="H526" i="8"/>
  <c r="D527" i="8"/>
  <c r="G527" i="8"/>
  <c r="H527" i="8"/>
  <c r="D528" i="8"/>
  <c r="G528" i="8"/>
  <c r="H528" i="8"/>
  <c r="D529" i="8"/>
  <c r="G529" i="8"/>
  <c r="H529" i="8"/>
  <c r="D530" i="8"/>
  <c r="G530" i="8"/>
  <c r="H530" i="8"/>
  <c r="D531" i="8"/>
  <c r="G531" i="8"/>
  <c r="H531" i="8"/>
  <c r="D532" i="8"/>
  <c r="G532" i="8"/>
  <c r="H532" i="8"/>
  <c r="D533" i="8"/>
  <c r="G533" i="8"/>
  <c r="H533" i="8"/>
  <c r="D534" i="8"/>
  <c r="G534" i="8"/>
  <c r="H534" i="8"/>
  <c r="D535" i="8"/>
  <c r="G535" i="8"/>
  <c r="H535" i="8"/>
  <c r="D536" i="8"/>
  <c r="G536" i="8"/>
  <c r="H536" i="8"/>
  <c r="D537" i="8"/>
  <c r="G537" i="8"/>
  <c r="H537" i="8"/>
  <c r="D538" i="8"/>
  <c r="G538" i="8"/>
  <c r="H538" i="8"/>
  <c r="D539" i="8"/>
  <c r="G539" i="8"/>
  <c r="H539" i="8"/>
  <c r="D540" i="8"/>
  <c r="G540" i="8"/>
  <c r="H540" i="8"/>
  <c r="D541" i="8"/>
  <c r="G541" i="8"/>
  <c r="H541" i="8"/>
  <c r="D542" i="8"/>
  <c r="G542" i="8"/>
  <c r="H542" i="8"/>
  <c r="D543" i="8"/>
  <c r="G543" i="8"/>
  <c r="H543" i="8"/>
  <c r="D544" i="8"/>
  <c r="G544" i="8"/>
  <c r="H544" i="8"/>
  <c r="D545" i="8"/>
  <c r="G545" i="8"/>
  <c r="H545" i="8"/>
  <c r="D546" i="8"/>
  <c r="G546" i="8"/>
  <c r="H546" i="8"/>
  <c r="D547" i="8"/>
  <c r="G547" i="8"/>
  <c r="H547" i="8"/>
  <c r="D548" i="8"/>
  <c r="G548" i="8"/>
  <c r="H548" i="8"/>
  <c r="D549" i="8"/>
  <c r="G549" i="8"/>
  <c r="H549" i="8"/>
  <c r="D550" i="8"/>
  <c r="G550" i="8"/>
  <c r="H550" i="8"/>
  <c r="D551" i="8"/>
  <c r="G551" i="8"/>
  <c r="H551" i="8"/>
  <c r="D552" i="8"/>
  <c r="G552" i="8"/>
  <c r="H552" i="8"/>
  <c r="D553" i="8"/>
  <c r="G553" i="8"/>
  <c r="H553" i="8"/>
  <c r="D554" i="8"/>
  <c r="G554" i="8"/>
  <c r="H554" i="8"/>
  <c r="D555" i="8"/>
  <c r="G555" i="8"/>
  <c r="H555" i="8"/>
  <c r="D556" i="8"/>
  <c r="B6" i="15" s="1"/>
  <c r="G556" i="8"/>
  <c r="H556" i="8"/>
  <c r="D557" i="8"/>
  <c r="G557" i="8"/>
  <c r="H557" i="8"/>
  <c r="D558" i="8"/>
  <c r="G558" i="8"/>
  <c r="H558" i="8"/>
  <c r="D559" i="8"/>
  <c r="G559" i="8"/>
  <c r="H559" i="8"/>
  <c r="D560" i="8"/>
  <c r="G560" i="8"/>
  <c r="H560" i="8"/>
  <c r="D561" i="8"/>
  <c r="G561" i="8"/>
  <c r="H561" i="8"/>
  <c r="D562" i="8"/>
  <c r="G562" i="8"/>
  <c r="H562" i="8"/>
  <c r="D563" i="8"/>
  <c r="G563" i="8"/>
  <c r="H563" i="8"/>
  <c r="D564" i="8"/>
  <c r="G564" i="8"/>
  <c r="H564" i="8"/>
  <c r="D565" i="8"/>
  <c r="G565" i="8"/>
  <c r="H565" i="8"/>
  <c r="D566" i="8"/>
  <c r="G566" i="8"/>
  <c r="H566" i="8"/>
  <c r="D567" i="8"/>
  <c r="G567" i="8"/>
  <c r="H567" i="8"/>
  <c r="D568" i="8"/>
  <c r="G568" i="8"/>
  <c r="H568" i="8"/>
  <c r="D569" i="8"/>
  <c r="G569" i="8"/>
  <c r="H569" i="8"/>
  <c r="D570" i="8"/>
  <c r="G570" i="8"/>
  <c r="H570" i="8"/>
  <c r="D571" i="8"/>
  <c r="G571" i="8"/>
  <c r="H571" i="8"/>
  <c r="D572" i="8"/>
  <c r="G572" i="8"/>
  <c r="H572" i="8"/>
  <c r="D573" i="8"/>
  <c r="G573" i="8"/>
  <c r="H573" i="8"/>
  <c r="D574" i="8"/>
  <c r="G574" i="8"/>
  <c r="H574" i="8"/>
  <c r="D575" i="8"/>
  <c r="G575" i="8"/>
  <c r="H575" i="8"/>
  <c r="D576" i="8"/>
  <c r="G576" i="8"/>
  <c r="H576" i="8"/>
  <c r="D577" i="8"/>
  <c r="G577" i="8"/>
  <c r="H577" i="8"/>
  <c r="D578" i="8"/>
  <c r="G578" i="8"/>
  <c r="H578" i="8"/>
  <c r="D579" i="8"/>
  <c r="G579" i="8"/>
  <c r="H579" i="8"/>
  <c r="D580" i="8"/>
  <c r="G580" i="8"/>
  <c r="H580" i="8"/>
  <c r="D581" i="8"/>
  <c r="G581" i="8"/>
  <c r="H581" i="8"/>
  <c r="D582" i="8"/>
  <c r="G582" i="8"/>
  <c r="H582" i="8"/>
  <c r="D583" i="8"/>
  <c r="G583" i="8"/>
  <c r="H583" i="8"/>
  <c r="D584" i="8"/>
  <c r="G584" i="8"/>
  <c r="H584" i="8"/>
  <c r="D585" i="8"/>
  <c r="G585" i="8"/>
  <c r="H585" i="8"/>
  <c r="D586" i="8"/>
  <c r="G586" i="8"/>
  <c r="H586" i="8"/>
  <c r="D587" i="8"/>
  <c r="G587" i="8"/>
  <c r="H587" i="8"/>
  <c r="D588" i="8"/>
  <c r="G588" i="8"/>
  <c r="H588" i="8"/>
  <c r="D589" i="8"/>
  <c r="G589" i="8"/>
  <c r="H589" i="8"/>
  <c r="D590" i="8"/>
  <c r="G590" i="8"/>
  <c r="H590" i="8"/>
  <c r="D591" i="8"/>
  <c r="G591" i="8"/>
  <c r="H591" i="8"/>
  <c r="D592" i="8"/>
  <c r="G592" i="8"/>
  <c r="H592" i="8"/>
  <c r="D593" i="8"/>
  <c r="G593" i="8"/>
  <c r="H593" i="8"/>
  <c r="D594" i="8"/>
  <c r="G594" i="8"/>
  <c r="H594" i="8"/>
  <c r="D595" i="8"/>
  <c r="G595" i="8"/>
  <c r="H595" i="8"/>
  <c r="D596" i="8"/>
  <c r="G596" i="8"/>
  <c r="H596" i="8"/>
  <c r="D597" i="8"/>
  <c r="G597" i="8"/>
  <c r="H597" i="8"/>
  <c r="D598" i="8"/>
  <c r="G598" i="8"/>
  <c r="H598" i="8"/>
  <c r="D599" i="8"/>
  <c r="G599" i="8"/>
  <c r="H599" i="8"/>
  <c r="D600" i="8"/>
  <c r="G600" i="8"/>
  <c r="H600" i="8"/>
  <c r="D601" i="8"/>
  <c r="G601" i="8"/>
  <c r="H601" i="8"/>
  <c r="D602" i="8"/>
  <c r="G602" i="8"/>
  <c r="H602" i="8"/>
  <c r="D603" i="8"/>
  <c r="G603" i="8"/>
  <c r="H603" i="8"/>
  <c r="D604" i="8"/>
  <c r="G604" i="8"/>
  <c r="H604" i="8"/>
  <c r="D605" i="8"/>
  <c r="G605" i="8"/>
  <c r="H605" i="8"/>
  <c r="D606" i="8"/>
  <c r="G606" i="8"/>
  <c r="H606" i="8"/>
  <c r="D607" i="8"/>
  <c r="G607" i="8"/>
  <c r="H607" i="8"/>
  <c r="D608" i="8"/>
  <c r="G608" i="8"/>
  <c r="H608" i="8"/>
  <c r="D609" i="8"/>
  <c r="G609" i="8"/>
  <c r="H609" i="8"/>
  <c r="D610" i="8"/>
  <c r="G610" i="8"/>
  <c r="H610" i="8"/>
  <c r="D611" i="8"/>
  <c r="G611" i="8"/>
  <c r="H611" i="8"/>
  <c r="D612" i="8"/>
  <c r="G612" i="8"/>
  <c r="H612" i="8"/>
  <c r="D613" i="8"/>
  <c r="G613" i="8"/>
  <c r="H613" i="8"/>
  <c r="D614" i="8"/>
  <c r="G614" i="8"/>
  <c r="H614" i="8"/>
  <c r="D615" i="8"/>
  <c r="G615" i="8"/>
  <c r="H615" i="8"/>
  <c r="D616" i="8"/>
  <c r="G616" i="8"/>
  <c r="H616" i="8"/>
  <c r="D617" i="8"/>
  <c r="B6" i="14" s="1"/>
  <c r="G617" i="8"/>
  <c r="H617" i="8"/>
  <c r="D618" i="8"/>
  <c r="G618" i="8"/>
  <c r="H618" i="8"/>
  <c r="D619" i="8"/>
  <c r="G619" i="8"/>
  <c r="H619" i="8"/>
  <c r="D620" i="8"/>
  <c r="G620" i="8"/>
  <c r="H620" i="8"/>
  <c r="D621" i="8"/>
  <c r="G621" i="8"/>
  <c r="H621" i="8"/>
  <c r="D622" i="8"/>
  <c r="G622" i="8"/>
  <c r="H622" i="8"/>
  <c r="D623" i="8"/>
  <c r="G623" i="8"/>
  <c r="H623" i="8"/>
  <c r="D624" i="8"/>
  <c r="G624" i="8"/>
  <c r="H624" i="8"/>
  <c r="D625" i="8"/>
  <c r="G625" i="8"/>
  <c r="H625" i="8"/>
  <c r="D626" i="8"/>
  <c r="G626" i="8"/>
  <c r="H626" i="8"/>
  <c r="D627" i="8"/>
  <c r="G627" i="8"/>
  <c r="H627" i="8"/>
  <c r="D628" i="8"/>
  <c r="G628" i="8"/>
  <c r="H628" i="8"/>
  <c r="D629" i="8"/>
  <c r="G629" i="8"/>
  <c r="H629" i="8"/>
  <c r="D630" i="8"/>
  <c r="G630" i="8"/>
  <c r="H630" i="8"/>
  <c r="D631" i="8"/>
  <c r="G631" i="8"/>
  <c r="H631" i="8"/>
  <c r="D632" i="8"/>
  <c r="G632" i="8"/>
  <c r="H632" i="8"/>
  <c r="D633" i="8"/>
  <c r="G633" i="8"/>
  <c r="H633" i="8"/>
  <c r="D634" i="8"/>
  <c r="G634" i="8"/>
  <c r="H634" i="8"/>
  <c r="D635" i="8"/>
  <c r="G635" i="8"/>
  <c r="H635" i="8"/>
  <c r="D636" i="8"/>
  <c r="G636" i="8"/>
  <c r="H636" i="8"/>
  <c r="D637" i="8"/>
  <c r="G637" i="8"/>
  <c r="H637" i="8"/>
  <c r="D638" i="8"/>
  <c r="G638" i="8"/>
  <c r="H638" i="8"/>
  <c r="D639" i="8"/>
  <c r="G639" i="8"/>
  <c r="H639" i="8"/>
  <c r="D640" i="8"/>
  <c r="G640" i="8"/>
  <c r="H640" i="8"/>
  <c r="D641" i="8"/>
  <c r="G641" i="8"/>
  <c r="H641" i="8"/>
  <c r="D642" i="8"/>
  <c r="G642" i="8"/>
  <c r="H642" i="8"/>
  <c r="D643" i="8"/>
  <c r="G643" i="8"/>
  <c r="H643" i="8"/>
  <c r="D644" i="8"/>
  <c r="G644" i="8"/>
  <c r="H644" i="8"/>
  <c r="D645" i="8"/>
  <c r="G645" i="8"/>
  <c r="H645" i="8"/>
  <c r="D646" i="8"/>
  <c r="G646" i="8"/>
  <c r="H646" i="8"/>
  <c r="D647" i="8"/>
  <c r="G647" i="8"/>
  <c r="H647" i="8"/>
  <c r="D648" i="8"/>
  <c r="G648" i="8"/>
  <c r="H648" i="8"/>
  <c r="D649" i="8"/>
  <c r="G649" i="8"/>
  <c r="H649" i="8"/>
  <c r="D650" i="8"/>
  <c r="G650" i="8"/>
  <c r="H650" i="8"/>
  <c r="D651" i="8"/>
  <c r="G651" i="8"/>
  <c r="H651" i="8"/>
  <c r="D652" i="8"/>
  <c r="G652" i="8"/>
  <c r="H652" i="8"/>
  <c r="D653" i="8"/>
  <c r="G653" i="8"/>
  <c r="H653" i="8"/>
  <c r="D654" i="8"/>
  <c r="G654" i="8"/>
  <c r="H654" i="8"/>
  <c r="D655" i="8"/>
  <c r="G655" i="8"/>
  <c r="H655" i="8"/>
  <c r="D656" i="8"/>
  <c r="G656" i="8"/>
  <c r="H656" i="8"/>
  <c r="D657" i="8"/>
  <c r="G657" i="8"/>
  <c r="H657" i="8"/>
  <c r="D658" i="8"/>
  <c r="G658" i="8"/>
  <c r="H658" i="8"/>
  <c r="D659" i="8"/>
  <c r="G659" i="8"/>
  <c r="H659" i="8"/>
  <c r="D660" i="8"/>
  <c r="G660" i="8"/>
  <c r="H660" i="8"/>
  <c r="D661" i="8"/>
  <c r="G661" i="8"/>
  <c r="H661" i="8"/>
  <c r="D662" i="8"/>
  <c r="G662" i="8"/>
  <c r="H662" i="8"/>
  <c r="D663" i="8"/>
  <c r="G663" i="8"/>
  <c r="H663" i="8"/>
  <c r="D664" i="8"/>
  <c r="G664" i="8"/>
  <c r="H664" i="8"/>
  <c r="D665" i="8"/>
  <c r="G665" i="8"/>
  <c r="H665" i="8"/>
  <c r="D666" i="8"/>
  <c r="G666" i="8"/>
  <c r="H666" i="8"/>
  <c r="D667" i="8"/>
  <c r="G667" i="8"/>
  <c r="H667" i="8"/>
  <c r="D668" i="8"/>
  <c r="G668" i="8"/>
  <c r="H668" i="8"/>
  <c r="D669" i="8"/>
  <c r="G669" i="8"/>
  <c r="H669" i="8"/>
  <c r="D670" i="8"/>
  <c r="G670" i="8"/>
  <c r="H670" i="8"/>
  <c r="D671" i="8"/>
  <c r="G671" i="8"/>
  <c r="H671" i="8"/>
  <c r="D672" i="8"/>
  <c r="G672" i="8"/>
  <c r="H672" i="8"/>
  <c r="D673" i="8"/>
  <c r="G673" i="8"/>
  <c r="H673" i="8"/>
  <c r="D674" i="8"/>
  <c r="G674" i="8"/>
  <c r="H674" i="8"/>
  <c r="D675" i="8"/>
  <c r="G675" i="8"/>
  <c r="H675" i="8"/>
  <c r="D676" i="8"/>
  <c r="G676" i="8"/>
  <c r="H676" i="8"/>
  <c r="D677" i="8"/>
  <c r="G677" i="8"/>
  <c r="H677" i="8"/>
  <c r="D678" i="8"/>
  <c r="B6" i="13" s="1"/>
  <c r="G678" i="8"/>
  <c r="H678" i="8"/>
  <c r="D679" i="8"/>
  <c r="G679" i="8"/>
  <c r="H679" i="8"/>
  <c r="D680" i="8"/>
  <c r="G680" i="8"/>
  <c r="H680" i="8"/>
  <c r="D681" i="8"/>
  <c r="G681" i="8"/>
  <c r="H681" i="8"/>
  <c r="D682" i="8"/>
  <c r="G682" i="8"/>
  <c r="H682" i="8"/>
  <c r="D683" i="8"/>
  <c r="G683" i="8"/>
  <c r="H683" i="8"/>
  <c r="D684" i="8"/>
  <c r="G684" i="8"/>
  <c r="H684" i="8"/>
  <c r="D685" i="8"/>
  <c r="G685" i="8"/>
  <c r="H685" i="8"/>
  <c r="D686" i="8"/>
  <c r="G686" i="8"/>
  <c r="H686" i="8"/>
  <c r="D687" i="8"/>
  <c r="G687" i="8"/>
  <c r="H687" i="8"/>
  <c r="D688" i="8"/>
  <c r="G688" i="8"/>
  <c r="H688" i="8"/>
  <c r="D689" i="8"/>
  <c r="G689" i="8"/>
  <c r="H689" i="8"/>
  <c r="D690" i="8"/>
  <c r="G690" i="8"/>
  <c r="H690" i="8"/>
  <c r="D691" i="8"/>
  <c r="G691" i="8"/>
  <c r="H691" i="8"/>
  <c r="D692" i="8"/>
  <c r="G692" i="8"/>
  <c r="H692" i="8"/>
  <c r="D693" i="8"/>
  <c r="G693" i="8"/>
  <c r="H693" i="8"/>
  <c r="D694" i="8"/>
  <c r="G694" i="8"/>
  <c r="H694" i="8"/>
  <c r="D695" i="8"/>
  <c r="G695" i="8"/>
  <c r="H695" i="8"/>
  <c r="D696" i="8"/>
  <c r="G696" i="8"/>
  <c r="H696" i="8"/>
  <c r="D697" i="8"/>
  <c r="G697" i="8"/>
  <c r="H697" i="8"/>
  <c r="D698" i="8"/>
  <c r="G698" i="8"/>
  <c r="H698" i="8"/>
  <c r="D699" i="8"/>
  <c r="G699" i="8"/>
  <c r="H699" i="8"/>
  <c r="D700" i="8"/>
  <c r="G700" i="8"/>
  <c r="H700" i="8"/>
  <c r="D701" i="8"/>
  <c r="G701" i="8"/>
  <c r="H701" i="8"/>
  <c r="D702" i="8"/>
  <c r="G702" i="8"/>
  <c r="H702" i="8"/>
  <c r="D703" i="8"/>
  <c r="G703" i="8"/>
  <c r="H703" i="8"/>
  <c r="D704" i="8"/>
  <c r="G704" i="8"/>
  <c r="H704" i="8"/>
  <c r="D705" i="8"/>
  <c r="G705" i="8"/>
  <c r="H705" i="8"/>
  <c r="D706" i="8"/>
  <c r="G706" i="8"/>
  <c r="H706" i="8"/>
  <c r="D707" i="8"/>
  <c r="G707" i="8"/>
  <c r="H707" i="8"/>
  <c r="D708" i="8"/>
  <c r="G708" i="8"/>
  <c r="H708" i="8"/>
  <c r="D709" i="8"/>
  <c r="G709" i="8"/>
  <c r="H709" i="8"/>
  <c r="D710" i="8"/>
  <c r="G710" i="8"/>
  <c r="H710" i="8"/>
  <c r="D711" i="8"/>
  <c r="G711" i="8"/>
  <c r="H711" i="8"/>
  <c r="D712" i="8"/>
  <c r="G712" i="8"/>
  <c r="H712" i="8"/>
  <c r="D713" i="8"/>
  <c r="G713" i="8"/>
  <c r="H713" i="8"/>
  <c r="D714" i="8"/>
  <c r="G714" i="8"/>
  <c r="H714" i="8"/>
  <c r="D715" i="8"/>
  <c r="G715" i="8"/>
  <c r="H715" i="8"/>
  <c r="D716" i="8"/>
  <c r="G716" i="8"/>
  <c r="H716" i="8"/>
  <c r="D717" i="8"/>
  <c r="G717" i="8"/>
  <c r="H717" i="8"/>
  <c r="D718" i="8"/>
  <c r="G718" i="8"/>
  <c r="H718" i="8"/>
  <c r="D719" i="8"/>
  <c r="G719" i="8"/>
  <c r="H719" i="8"/>
  <c r="D720" i="8"/>
  <c r="G720" i="8"/>
  <c r="H720" i="8"/>
  <c r="D721" i="8"/>
  <c r="G721" i="8"/>
  <c r="H721" i="8"/>
  <c r="D722" i="8"/>
  <c r="G722" i="8"/>
  <c r="H722" i="8"/>
  <c r="D723" i="8"/>
  <c r="G723" i="8"/>
  <c r="H723" i="8"/>
  <c r="D724" i="8"/>
  <c r="G724" i="8"/>
  <c r="H724" i="8"/>
  <c r="D725" i="8"/>
  <c r="G725" i="8"/>
  <c r="H725" i="8"/>
  <c r="D726" i="8"/>
  <c r="G726" i="8"/>
  <c r="H726" i="8"/>
  <c r="D727" i="8"/>
  <c r="G727" i="8"/>
  <c r="H727" i="8"/>
  <c r="D728" i="8"/>
  <c r="G728" i="8"/>
  <c r="H728" i="8"/>
  <c r="D729" i="8"/>
  <c r="G729" i="8"/>
  <c r="H729" i="8"/>
  <c r="D730" i="8"/>
  <c r="G730" i="8"/>
  <c r="H730" i="8"/>
  <c r="D731" i="8"/>
  <c r="G731" i="8"/>
  <c r="H731" i="8"/>
  <c r="D732" i="8"/>
  <c r="G732" i="8"/>
  <c r="H732" i="8"/>
  <c r="D733" i="8"/>
  <c r="G733" i="8"/>
  <c r="H733" i="8"/>
  <c r="D734" i="8"/>
  <c r="G734" i="8"/>
  <c r="H734" i="8"/>
  <c r="D735" i="8"/>
  <c r="G735" i="8"/>
  <c r="H735" i="8"/>
  <c r="D736" i="8"/>
  <c r="G736" i="8"/>
  <c r="H736" i="8"/>
  <c r="D737" i="8"/>
  <c r="G737" i="8"/>
  <c r="H737" i="8"/>
  <c r="D373" i="8"/>
  <c r="G373" i="8"/>
  <c r="H373" i="8"/>
  <c r="D374" i="8"/>
  <c r="H374" i="8"/>
  <c r="D375" i="8"/>
  <c r="G375" i="8"/>
  <c r="H375" i="8"/>
  <c r="D376" i="8"/>
  <c r="G376" i="8"/>
  <c r="H376" i="8"/>
  <c r="D377" i="8"/>
  <c r="G377" i="8"/>
  <c r="H377" i="8"/>
  <c r="D378" i="8"/>
  <c r="G378" i="8"/>
  <c r="H378" i="8"/>
  <c r="D379" i="8"/>
  <c r="G379" i="8"/>
  <c r="H379" i="8"/>
  <c r="D380" i="8"/>
  <c r="G380" i="8"/>
  <c r="H380" i="8"/>
  <c r="D381" i="8"/>
  <c r="G381" i="8"/>
  <c r="H381" i="8"/>
  <c r="D382" i="8"/>
  <c r="G382" i="8"/>
  <c r="H382" i="8"/>
  <c r="D383" i="8"/>
  <c r="G383" i="8"/>
  <c r="H383" i="8"/>
  <c r="D384" i="8"/>
  <c r="G384" i="8"/>
  <c r="H384" i="8"/>
  <c r="D385" i="8"/>
  <c r="G385" i="8"/>
  <c r="H385" i="8"/>
  <c r="D386" i="8"/>
  <c r="G386" i="8"/>
  <c r="H386" i="8"/>
  <c r="D387" i="8"/>
  <c r="G387" i="8"/>
  <c r="H387" i="8"/>
  <c r="D388" i="8"/>
  <c r="G388" i="8"/>
  <c r="H388" i="8"/>
  <c r="D389" i="8"/>
  <c r="G389" i="8"/>
  <c r="H389" i="8"/>
  <c r="D390" i="8"/>
  <c r="G390" i="8"/>
  <c r="H390" i="8"/>
  <c r="D391" i="8"/>
  <c r="G391" i="8"/>
  <c r="H391" i="8"/>
  <c r="D392" i="8"/>
  <c r="G392" i="8"/>
  <c r="H392" i="8"/>
  <c r="D393" i="8"/>
  <c r="G393" i="8"/>
  <c r="H393" i="8"/>
  <c r="D394" i="8"/>
  <c r="G394" i="8"/>
  <c r="H394" i="8"/>
  <c r="D395" i="8"/>
  <c r="G395" i="8"/>
  <c r="H395" i="8"/>
  <c r="D396" i="8"/>
  <c r="G396" i="8"/>
  <c r="H396" i="8"/>
  <c r="D397" i="8"/>
  <c r="G397" i="8"/>
  <c r="H397" i="8"/>
  <c r="D398" i="8"/>
  <c r="G398" i="8"/>
  <c r="H398" i="8"/>
  <c r="D399" i="8"/>
  <c r="G399" i="8"/>
  <c r="H399" i="8"/>
  <c r="D400" i="8"/>
  <c r="G400" i="8"/>
  <c r="H400" i="8"/>
  <c r="D401" i="8"/>
  <c r="G401" i="8"/>
  <c r="H401" i="8"/>
  <c r="D402" i="8"/>
  <c r="G402" i="8"/>
  <c r="H402" i="8"/>
  <c r="D403" i="8"/>
  <c r="G403" i="8"/>
  <c r="H403" i="8"/>
  <c r="D404" i="8"/>
  <c r="G404" i="8"/>
  <c r="H404" i="8"/>
  <c r="D405" i="8"/>
  <c r="G405" i="8"/>
  <c r="H405" i="8"/>
  <c r="D406" i="8"/>
  <c r="G406" i="8"/>
  <c r="H406" i="8"/>
  <c r="D407" i="8"/>
  <c r="G407" i="8"/>
  <c r="H407" i="8"/>
  <c r="D408" i="8"/>
  <c r="G408" i="8"/>
  <c r="H408" i="8"/>
  <c r="D409" i="8"/>
  <c r="G409" i="8"/>
  <c r="H409" i="8"/>
  <c r="D410" i="8"/>
  <c r="G410" i="8"/>
  <c r="H410" i="8"/>
  <c r="D411" i="8"/>
  <c r="G411" i="8"/>
  <c r="H411" i="8"/>
  <c r="D412" i="8"/>
  <c r="G412" i="8"/>
  <c r="H412" i="8"/>
  <c r="D413" i="8"/>
  <c r="G413" i="8"/>
  <c r="H413" i="8"/>
  <c r="D414" i="8"/>
  <c r="G414" i="8"/>
  <c r="H414" i="8"/>
  <c r="D415" i="8"/>
  <c r="G415" i="8"/>
  <c r="H415" i="8"/>
  <c r="D416" i="8"/>
  <c r="G416" i="8"/>
  <c r="H416" i="8"/>
  <c r="D417" i="8"/>
  <c r="G417" i="8"/>
  <c r="H417" i="8"/>
  <c r="D418" i="8"/>
  <c r="G418" i="8"/>
  <c r="H418" i="8"/>
  <c r="D419" i="8"/>
  <c r="G419" i="8"/>
  <c r="H419" i="8"/>
  <c r="D420" i="8"/>
  <c r="G420" i="8"/>
  <c r="H420" i="8"/>
  <c r="D421" i="8"/>
  <c r="G421" i="8"/>
  <c r="H421" i="8"/>
  <c r="D422" i="8"/>
  <c r="G422" i="8"/>
  <c r="H422" i="8"/>
  <c r="D423" i="8"/>
  <c r="G423" i="8"/>
  <c r="H423" i="8"/>
  <c r="D424" i="8"/>
  <c r="G424" i="8"/>
  <c r="H424" i="8"/>
  <c r="D425" i="8"/>
  <c r="G425" i="8"/>
  <c r="H425" i="8"/>
  <c r="D426" i="8"/>
  <c r="G426" i="8"/>
  <c r="H426" i="8"/>
  <c r="D427" i="8"/>
  <c r="G427" i="8"/>
  <c r="H427" i="8"/>
  <c r="D428" i="8"/>
  <c r="G428" i="8"/>
  <c r="H428" i="8"/>
  <c r="D429" i="8"/>
  <c r="G429" i="8"/>
  <c r="H429" i="8"/>
  <c r="D430" i="8"/>
  <c r="G430" i="8"/>
  <c r="H430" i="8"/>
  <c r="D431" i="8"/>
  <c r="G431" i="8"/>
  <c r="H431" i="8"/>
  <c r="D432" i="8"/>
  <c r="G432" i="8"/>
  <c r="H432" i="8"/>
  <c r="D312" i="8"/>
  <c r="B6" i="19" s="1"/>
  <c r="G312" i="8"/>
  <c r="H312" i="8"/>
  <c r="D313" i="8"/>
  <c r="G313" i="8"/>
  <c r="H313" i="8"/>
  <c r="D314" i="8"/>
  <c r="G314" i="8"/>
  <c r="H314" i="8"/>
  <c r="D315" i="8"/>
  <c r="G315" i="8"/>
  <c r="H315" i="8"/>
  <c r="D316" i="8"/>
  <c r="G316" i="8"/>
  <c r="H316" i="8"/>
  <c r="D317" i="8"/>
  <c r="G317" i="8"/>
  <c r="H317" i="8"/>
  <c r="D318" i="8"/>
  <c r="G318" i="8"/>
  <c r="H318" i="8"/>
  <c r="D319" i="8"/>
  <c r="G319" i="8"/>
  <c r="H319" i="8"/>
  <c r="D320" i="8"/>
  <c r="G320" i="8"/>
  <c r="H320" i="8"/>
  <c r="D321" i="8"/>
  <c r="G321" i="8"/>
  <c r="H321" i="8"/>
  <c r="D322" i="8"/>
  <c r="G322" i="8"/>
  <c r="H322" i="8"/>
  <c r="D323" i="8"/>
  <c r="G323" i="8"/>
  <c r="H323" i="8"/>
  <c r="D324" i="8"/>
  <c r="G324" i="8"/>
  <c r="H324" i="8"/>
  <c r="D325" i="8"/>
  <c r="G325" i="8"/>
  <c r="H325" i="8"/>
  <c r="D326" i="8"/>
  <c r="G326" i="8"/>
  <c r="H326" i="8"/>
  <c r="D327" i="8"/>
  <c r="G327" i="8"/>
  <c r="H327" i="8"/>
  <c r="D328" i="8"/>
  <c r="G328" i="8"/>
  <c r="H328" i="8"/>
  <c r="D329" i="8"/>
  <c r="G329" i="8"/>
  <c r="H329" i="8"/>
  <c r="D330" i="8"/>
  <c r="G330" i="8"/>
  <c r="H330" i="8"/>
  <c r="D331" i="8"/>
  <c r="G331" i="8"/>
  <c r="H331" i="8"/>
  <c r="D332" i="8"/>
  <c r="G332" i="8"/>
  <c r="H332" i="8"/>
  <c r="D333" i="8"/>
  <c r="G333" i="8"/>
  <c r="H333" i="8"/>
  <c r="D334" i="8"/>
  <c r="G334" i="8"/>
  <c r="H334" i="8"/>
  <c r="D335" i="8"/>
  <c r="G335" i="8"/>
  <c r="H335" i="8"/>
  <c r="D336" i="8"/>
  <c r="G336" i="8"/>
  <c r="H336" i="8"/>
  <c r="D337" i="8"/>
  <c r="G337" i="8"/>
  <c r="H337" i="8"/>
  <c r="D338" i="8"/>
  <c r="G338" i="8"/>
  <c r="H338" i="8"/>
  <c r="D339" i="8"/>
  <c r="G339" i="8"/>
  <c r="H339" i="8"/>
  <c r="D340" i="8"/>
  <c r="G340" i="8"/>
  <c r="H340" i="8"/>
  <c r="D341" i="8"/>
  <c r="G341" i="8"/>
  <c r="H341" i="8"/>
  <c r="D342" i="8"/>
  <c r="G342" i="8"/>
  <c r="H342" i="8"/>
  <c r="D343" i="8"/>
  <c r="G343" i="8"/>
  <c r="H343" i="8"/>
  <c r="D344" i="8"/>
  <c r="G344" i="8"/>
  <c r="H344" i="8"/>
  <c r="D345" i="8"/>
  <c r="G345" i="8"/>
  <c r="H345" i="8"/>
  <c r="D346" i="8"/>
  <c r="G346" i="8"/>
  <c r="H346" i="8"/>
  <c r="D347" i="8"/>
  <c r="G347" i="8"/>
  <c r="H347" i="8"/>
  <c r="D348" i="8"/>
  <c r="G348" i="8"/>
  <c r="H348" i="8"/>
  <c r="D349" i="8"/>
  <c r="G349" i="8"/>
  <c r="H349" i="8"/>
  <c r="D350" i="8"/>
  <c r="G350" i="8"/>
  <c r="H350" i="8"/>
  <c r="D351" i="8"/>
  <c r="G351" i="8"/>
  <c r="H351" i="8"/>
  <c r="D352" i="8"/>
  <c r="G352" i="8"/>
  <c r="H352" i="8"/>
  <c r="D353" i="8"/>
  <c r="G353" i="8"/>
  <c r="H353" i="8"/>
  <c r="D354" i="8"/>
  <c r="G354" i="8"/>
  <c r="H354" i="8"/>
  <c r="D355" i="8"/>
  <c r="G355" i="8"/>
  <c r="H355" i="8"/>
  <c r="D356" i="8"/>
  <c r="G356" i="8"/>
  <c r="H356" i="8"/>
  <c r="D357" i="8"/>
  <c r="G357" i="8"/>
  <c r="H357" i="8"/>
  <c r="D358" i="8"/>
  <c r="G358" i="8"/>
  <c r="H358" i="8"/>
  <c r="D359" i="8"/>
  <c r="G359" i="8"/>
  <c r="H359" i="8"/>
  <c r="D360" i="8"/>
  <c r="G360" i="8"/>
  <c r="H360" i="8"/>
  <c r="D361" i="8"/>
  <c r="G361" i="8"/>
  <c r="H361" i="8"/>
  <c r="D362" i="8"/>
  <c r="G362" i="8"/>
  <c r="H362" i="8"/>
  <c r="D363" i="8"/>
  <c r="G363" i="8"/>
  <c r="H363" i="8"/>
  <c r="D364" i="8"/>
  <c r="G364" i="8"/>
  <c r="H364" i="8"/>
  <c r="D365" i="8"/>
  <c r="G365" i="8"/>
  <c r="H365" i="8"/>
  <c r="D366" i="8"/>
  <c r="G366" i="8"/>
  <c r="H366" i="8"/>
  <c r="D367" i="8"/>
  <c r="G367" i="8"/>
  <c r="H367" i="8"/>
  <c r="D368" i="8"/>
  <c r="G368" i="8"/>
  <c r="H368" i="8"/>
  <c r="D369" i="8"/>
  <c r="G369" i="8"/>
  <c r="H369" i="8"/>
  <c r="D370" i="8"/>
  <c r="G370" i="8"/>
  <c r="H370" i="8"/>
  <c r="D371" i="8"/>
  <c r="G371" i="8"/>
  <c r="H371" i="8"/>
  <c r="D253" i="8"/>
  <c r="G253" i="8"/>
  <c r="H253" i="8"/>
  <c r="D254" i="8"/>
  <c r="G254" i="8"/>
  <c r="H254" i="8"/>
  <c r="D255" i="8"/>
  <c r="G255" i="8"/>
  <c r="H255" i="8"/>
  <c r="D256" i="8"/>
  <c r="G256" i="8"/>
  <c r="H256" i="8"/>
  <c r="D257" i="8"/>
  <c r="G257" i="8"/>
  <c r="H257" i="8"/>
  <c r="D258" i="8"/>
  <c r="G258" i="8"/>
  <c r="H258" i="8"/>
  <c r="D259" i="8"/>
  <c r="G259" i="8"/>
  <c r="H259" i="8"/>
  <c r="D260" i="8"/>
  <c r="G260" i="8"/>
  <c r="H260" i="8"/>
  <c r="D261" i="8"/>
  <c r="G261" i="8"/>
  <c r="H261" i="8"/>
  <c r="D262" i="8"/>
  <c r="G262" i="8"/>
  <c r="H262" i="8"/>
  <c r="D263" i="8"/>
  <c r="G263" i="8"/>
  <c r="H263" i="8"/>
  <c r="D264" i="8"/>
  <c r="G264" i="8"/>
  <c r="H264" i="8"/>
  <c r="D265" i="8"/>
  <c r="G265" i="8"/>
  <c r="H265" i="8"/>
  <c r="D266" i="8"/>
  <c r="G266" i="8"/>
  <c r="H266" i="8"/>
  <c r="D267" i="8"/>
  <c r="G267" i="8"/>
  <c r="H267" i="8"/>
  <c r="D268" i="8"/>
  <c r="G268" i="8"/>
  <c r="H268" i="8"/>
  <c r="D269" i="8"/>
  <c r="G269" i="8"/>
  <c r="H269" i="8"/>
  <c r="D270" i="8"/>
  <c r="G270" i="8"/>
  <c r="H270" i="8"/>
  <c r="D271" i="8"/>
  <c r="G271" i="8"/>
  <c r="H271" i="8"/>
  <c r="D272" i="8"/>
  <c r="G272" i="8"/>
  <c r="H272" i="8"/>
  <c r="D273" i="8"/>
  <c r="G273" i="8"/>
  <c r="H273" i="8"/>
  <c r="D274" i="8"/>
  <c r="G274" i="8"/>
  <c r="H274" i="8"/>
  <c r="D275" i="8"/>
  <c r="G275" i="8"/>
  <c r="H275" i="8"/>
  <c r="D276" i="8"/>
  <c r="G276" i="8"/>
  <c r="H276" i="8"/>
  <c r="D277" i="8"/>
  <c r="G277" i="8"/>
  <c r="H277" i="8"/>
  <c r="D278" i="8"/>
  <c r="G278" i="8"/>
  <c r="H278" i="8"/>
  <c r="D279" i="8"/>
  <c r="G279" i="8"/>
  <c r="H279" i="8"/>
  <c r="D280" i="8"/>
  <c r="G280" i="8"/>
  <c r="H280" i="8"/>
  <c r="D281" i="8"/>
  <c r="G281" i="8"/>
  <c r="H281" i="8"/>
  <c r="D282" i="8"/>
  <c r="G282" i="8"/>
  <c r="H282" i="8"/>
  <c r="D283" i="8"/>
  <c r="G283" i="8"/>
  <c r="H283" i="8"/>
  <c r="D284" i="8"/>
  <c r="G284" i="8"/>
  <c r="H284" i="8"/>
  <c r="D285" i="8"/>
  <c r="G285" i="8"/>
  <c r="H285" i="8"/>
  <c r="D286" i="8"/>
  <c r="G286" i="8"/>
  <c r="H286" i="8"/>
  <c r="D287" i="8"/>
  <c r="G287" i="8"/>
  <c r="H287" i="8"/>
  <c r="D288" i="8"/>
  <c r="G288" i="8"/>
  <c r="H288" i="8"/>
  <c r="D289" i="8"/>
  <c r="G289" i="8"/>
  <c r="H289" i="8"/>
  <c r="D290" i="8"/>
  <c r="G290" i="8"/>
  <c r="H290" i="8"/>
  <c r="D291" i="8"/>
  <c r="G291" i="8"/>
  <c r="H291" i="8"/>
  <c r="D292" i="8"/>
  <c r="G292" i="8"/>
  <c r="H292" i="8"/>
  <c r="D293" i="8"/>
  <c r="G293" i="8"/>
  <c r="H293" i="8"/>
  <c r="D294" i="8"/>
  <c r="G294" i="8"/>
  <c r="H294" i="8"/>
  <c r="D295" i="8"/>
  <c r="G295" i="8"/>
  <c r="H295" i="8"/>
  <c r="D296" i="8"/>
  <c r="G296" i="8"/>
  <c r="H296" i="8"/>
  <c r="D297" i="8"/>
  <c r="G297" i="8"/>
  <c r="H297" i="8"/>
  <c r="D298" i="8"/>
  <c r="G298" i="8"/>
  <c r="H298" i="8"/>
  <c r="D299" i="8"/>
  <c r="G299" i="8"/>
  <c r="H299" i="8"/>
  <c r="D300" i="8"/>
  <c r="G300" i="8"/>
  <c r="H300" i="8"/>
  <c r="D301" i="8"/>
  <c r="G301" i="8"/>
  <c r="H301" i="8"/>
  <c r="D302" i="8"/>
  <c r="G302" i="8"/>
  <c r="H302" i="8"/>
  <c r="D303" i="8"/>
  <c r="G303" i="8"/>
  <c r="H303" i="8"/>
  <c r="D304" i="8"/>
  <c r="G304" i="8"/>
  <c r="H304" i="8"/>
  <c r="D305" i="8"/>
  <c r="G305" i="8"/>
  <c r="H305" i="8"/>
  <c r="D306" i="8"/>
  <c r="G306" i="8"/>
  <c r="H306" i="8"/>
  <c r="D307" i="8"/>
  <c r="G307" i="8"/>
  <c r="H307" i="8"/>
  <c r="D308" i="8"/>
  <c r="G308" i="8"/>
  <c r="H308" i="8"/>
  <c r="D309" i="8"/>
  <c r="G309" i="8"/>
  <c r="H309" i="8"/>
  <c r="D310" i="8"/>
  <c r="G310" i="8"/>
  <c r="H310" i="8"/>
  <c r="D192" i="8"/>
  <c r="G192" i="8"/>
  <c r="H192" i="8"/>
  <c r="D193" i="8"/>
  <c r="G193" i="8"/>
  <c r="H193" i="8"/>
  <c r="D194" i="8"/>
  <c r="G194" i="8"/>
  <c r="H194" i="8"/>
  <c r="D195" i="8"/>
  <c r="G195" i="8"/>
  <c r="H195" i="8"/>
  <c r="D196" i="8"/>
  <c r="G196" i="8"/>
  <c r="H196" i="8"/>
  <c r="D197" i="8"/>
  <c r="G197" i="8"/>
  <c r="H197" i="8"/>
  <c r="D198" i="8"/>
  <c r="G198" i="8"/>
  <c r="H198" i="8"/>
  <c r="D199" i="8"/>
  <c r="G199" i="8"/>
  <c r="H199" i="8"/>
  <c r="D200" i="8"/>
  <c r="G200" i="8"/>
  <c r="H200" i="8"/>
  <c r="D201" i="8"/>
  <c r="G201" i="8"/>
  <c r="H201" i="8"/>
  <c r="D202" i="8"/>
  <c r="G202" i="8"/>
  <c r="H202" i="8"/>
  <c r="D203" i="8"/>
  <c r="G203" i="8"/>
  <c r="H203" i="8"/>
  <c r="D204" i="8"/>
  <c r="G204" i="8"/>
  <c r="H204" i="8"/>
  <c r="D205" i="8"/>
  <c r="G205" i="8"/>
  <c r="H205" i="8"/>
  <c r="D206" i="8"/>
  <c r="G206" i="8"/>
  <c r="H206" i="8"/>
  <c r="D207" i="8"/>
  <c r="G207" i="8"/>
  <c r="H207" i="8"/>
  <c r="D208" i="8"/>
  <c r="G208" i="8"/>
  <c r="H208" i="8"/>
  <c r="D209" i="8"/>
  <c r="G209" i="8"/>
  <c r="H209" i="8"/>
  <c r="D210" i="8"/>
  <c r="G210" i="8"/>
  <c r="H210" i="8"/>
  <c r="D211" i="8"/>
  <c r="G211" i="8"/>
  <c r="H211" i="8"/>
  <c r="D212" i="8"/>
  <c r="G212" i="8"/>
  <c r="H212" i="8"/>
  <c r="D213" i="8"/>
  <c r="G213" i="8"/>
  <c r="H213" i="8"/>
  <c r="D214" i="8"/>
  <c r="G214" i="8"/>
  <c r="H214" i="8"/>
  <c r="D215" i="8"/>
  <c r="G215" i="8"/>
  <c r="H215" i="8"/>
  <c r="D216" i="8"/>
  <c r="G216" i="8"/>
  <c r="H216" i="8"/>
  <c r="D217" i="8"/>
  <c r="G217" i="8"/>
  <c r="H217" i="8"/>
  <c r="D218" i="8"/>
  <c r="G218" i="8"/>
  <c r="H218" i="8"/>
  <c r="D219" i="8"/>
  <c r="G219" i="8"/>
  <c r="H219" i="8"/>
  <c r="D220" i="8"/>
  <c r="G220" i="8"/>
  <c r="H220" i="8"/>
  <c r="D221" i="8"/>
  <c r="G221" i="8"/>
  <c r="H221" i="8"/>
  <c r="D222" i="8"/>
  <c r="G222" i="8"/>
  <c r="H222" i="8"/>
  <c r="D223" i="8"/>
  <c r="G223" i="8"/>
  <c r="H223" i="8"/>
  <c r="D224" i="8"/>
  <c r="G224" i="8"/>
  <c r="H224" i="8"/>
  <c r="D225" i="8"/>
  <c r="G225" i="8"/>
  <c r="H225" i="8"/>
  <c r="D226" i="8"/>
  <c r="G226" i="8"/>
  <c r="H226" i="8"/>
  <c r="D227" i="8"/>
  <c r="G227" i="8"/>
  <c r="H227" i="8"/>
  <c r="D228" i="8"/>
  <c r="G228" i="8"/>
  <c r="H228" i="8"/>
  <c r="D229" i="8"/>
  <c r="G229" i="8"/>
  <c r="H229" i="8"/>
  <c r="D230" i="8"/>
  <c r="G230" i="8"/>
  <c r="H230" i="8"/>
  <c r="D231" i="8"/>
  <c r="G231" i="8"/>
  <c r="H231" i="8"/>
  <c r="D232" i="8"/>
  <c r="G232" i="8"/>
  <c r="H232" i="8"/>
  <c r="D233" i="8"/>
  <c r="G233" i="8"/>
  <c r="H233" i="8"/>
  <c r="D234" i="8"/>
  <c r="G234" i="8"/>
  <c r="H234" i="8"/>
  <c r="D235" i="8"/>
  <c r="G235" i="8"/>
  <c r="H235" i="8"/>
  <c r="D236" i="8"/>
  <c r="G236" i="8"/>
  <c r="H236" i="8"/>
  <c r="D237" i="8"/>
  <c r="G237" i="8"/>
  <c r="H237" i="8"/>
  <c r="D238" i="8"/>
  <c r="G238" i="8"/>
  <c r="H238" i="8"/>
  <c r="D239" i="8"/>
  <c r="G239" i="8"/>
  <c r="H239" i="8"/>
  <c r="D240" i="8"/>
  <c r="G240" i="8"/>
  <c r="H240" i="8"/>
  <c r="D241" i="8"/>
  <c r="G241" i="8"/>
  <c r="H241" i="8"/>
  <c r="D242" i="8"/>
  <c r="G242" i="8"/>
  <c r="H242" i="8"/>
  <c r="D243" i="8"/>
  <c r="G243" i="8"/>
  <c r="H243" i="8"/>
  <c r="D244" i="8"/>
  <c r="G244" i="8"/>
  <c r="H244" i="8"/>
  <c r="D245" i="8"/>
  <c r="G245" i="8"/>
  <c r="H245" i="8"/>
  <c r="D246" i="8"/>
  <c r="G246" i="8"/>
  <c r="H246" i="8"/>
  <c r="D247" i="8"/>
  <c r="G247" i="8"/>
  <c r="H247" i="8"/>
  <c r="D248" i="8"/>
  <c r="G248" i="8"/>
  <c r="H248" i="8"/>
  <c r="D249" i="8"/>
  <c r="G249" i="8"/>
  <c r="H249" i="8"/>
  <c r="D250" i="8"/>
  <c r="G250" i="8"/>
  <c r="H250" i="8"/>
  <c r="D251" i="8"/>
  <c r="B6" i="20" s="1"/>
  <c r="G251" i="8"/>
  <c r="H251" i="8"/>
  <c r="D131" i="8"/>
  <c r="G131" i="8"/>
  <c r="H131" i="8"/>
  <c r="D132" i="8"/>
  <c r="G132" i="8"/>
  <c r="H132" i="8"/>
  <c r="D133" i="8"/>
  <c r="G133" i="8"/>
  <c r="H133" i="8"/>
  <c r="D134" i="8"/>
  <c r="G134" i="8"/>
  <c r="H134" i="8"/>
  <c r="D135" i="8"/>
  <c r="G135" i="8"/>
  <c r="H135" i="8"/>
  <c r="D136" i="8"/>
  <c r="G136" i="8"/>
  <c r="H136" i="8"/>
  <c r="D137" i="8"/>
  <c r="G137" i="8"/>
  <c r="H137" i="8"/>
  <c r="D138" i="8"/>
  <c r="G138" i="8"/>
  <c r="H138" i="8"/>
  <c r="D139" i="8"/>
  <c r="G139" i="8"/>
  <c r="H139" i="8"/>
  <c r="D140" i="8"/>
  <c r="G140" i="8"/>
  <c r="H140" i="8"/>
  <c r="D141" i="8"/>
  <c r="G141" i="8"/>
  <c r="H141" i="8"/>
  <c r="D142" i="8"/>
  <c r="G142" i="8"/>
  <c r="H142" i="8"/>
  <c r="D143" i="8"/>
  <c r="G143" i="8"/>
  <c r="H143" i="8"/>
  <c r="D144" i="8"/>
  <c r="G144" i="8"/>
  <c r="H144" i="8"/>
  <c r="D145" i="8"/>
  <c r="G145" i="8"/>
  <c r="H145" i="8"/>
  <c r="D146" i="8"/>
  <c r="G146" i="8"/>
  <c r="H146" i="8"/>
  <c r="D147" i="8"/>
  <c r="G147" i="8"/>
  <c r="H147" i="8"/>
  <c r="D148" i="8"/>
  <c r="G148" i="8"/>
  <c r="H148" i="8"/>
  <c r="D149" i="8"/>
  <c r="G149" i="8"/>
  <c r="H149" i="8"/>
  <c r="D150" i="8"/>
  <c r="G150" i="8"/>
  <c r="H150" i="8"/>
  <c r="D151" i="8"/>
  <c r="G151" i="8"/>
  <c r="H151" i="8"/>
  <c r="D152" i="8"/>
  <c r="G152" i="8"/>
  <c r="H152" i="8"/>
  <c r="D153" i="8"/>
  <c r="G153" i="8"/>
  <c r="H153" i="8"/>
  <c r="D154" i="8"/>
  <c r="G154" i="8"/>
  <c r="H154" i="8"/>
  <c r="D155" i="8"/>
  <c r="G155" i="8"/>
  <c r="H155" i="8"/>
  <c r="D156" i="8"/>
  <c r="G156" i="8"/>
  <c r="H156" i="8"/>
  <c r="D157" i="8"/>
  <c r="G157" i="8"/>
  <c r="H157" i="8"/>
  <c r="D158" i="8"/>
  <c r="G158" i="8"/>
  <c r="H158" i="8"/>
  <c r="D159" i="8"/>
  <c r="G159" i="8"/>
  <c r="H159" i="8"/>
  <c r="D160" i="8"/>
  <c r="G160" i="8"/>
  <c r="H160" i="8"/>
  <c r="D161" i="8"/>
  <c r="G161" i="8"/>
  <c r="H161" i="8"/>
  <c r="D162" i="8"/>
  <c r="G162" i="8"/>
  <c r="H162" i="8"/>
  <c r="D163" i="8"/>
  <c r="G163" i="8"/>
  <c r="H163" i="8"/>
  <c r="D164" i="8"/>
  <c r="G164" i="8"/>
  <c r="H164" i="8"/>
  <c r="D165" i="8"/>
  <c r="G165" i="8"/>
  <c r="H165" i="8"/>
  <c r="D166" i="8"/>
  <c r="G166" i="8"/>
  <c r="H166" i="8"/>
  <c r="D167" i="8"/>
  <c r="G167" i="8"/>
  <c r="H167" i="8"/>
  <c r="D168" i="8"/>
  <c r="G168" i="8"/>
  <c r="H168" i="8"/>
  <c r="D169" i="8"/>
  <c r="G169" i="8"/>
  <c r="H169" i="8"/>
  <c r="D170" i="8"/>
  <c r="G170" i="8"/>
  <c r="H170" i="8"/>
  <c r="D171" i="8"/>
  <c r="G171" i="8"/>
  <c r="H171" i="8"/>
  <c r="D172" i="8"/>
  <c r="G172" i="8"/>
  <c r="H172" i="8"/>
  <c r="D173" i="8"/>
  <c r="G173" i="8"/>
  <c r="H173" i="8"/>
  <c r="D174" i="8"/>
  <c r="G174" i="8"/>
  <c r="H174" i="8"/>
  <c r="D175" i="8"/>
  <c r="G175" i="8"/>
  <c r="H175" i="8"/>
  <c r="D176" i="8"/>
  <c r="G176" i="8"/>
  <c r="H176" i="8"/>
  <c r="D177" i="8"/>
  <c r="G177" i="8"/>
  <c r="H177" i="8"/>
  <c r="D178" i="8"/>
  <c r="G178" i="8"/>
  <c r="H178" i="8"/>
  <c r="D179" i="8"/>
  <c r="G179" i="8"/>
  <c r="H179" i="8"/>
  <c r="D180" i="8"/>
  <c r="G180" i="8"/>
  <c r="H180" i="8"/>
  <c r="D181" i="8"/>
  <c r="G181" i="8"/>
  <c r="H181" i="8"/>
  <c r="D182" i="8"/>
  <c r="G182" i="8"/>
  <c r="H182" i="8"/>
  <c r="D183" i="8"/>
  <c r="G183" i="8"/>
  <c r="H183" i="8"/>
  <c r="D184" i="8"/>
  <c r="G184" i="8"/>
  <c r="H184" i="8"/>
  <c r="D185" i="8"/>
  <c r="G185" i="8"/>
  <c r="H185" i="8"/>
  <c r="D186" i="8"/>
  <c r="G186" i="8"/>
  <c r="H186" i="8"/>
  <c r="D187" i="8"/>
  <c r="G187" i="8"/>
  <c r="H187" i="8"/>
  <c r="D188" i="8"/>
  <c r="G188" i="8"/>
  <c r="H188" i="8"/>
  <c r="D189" i="8"/>
  <c r="G189" i="8"/>
  <c r="H189" i="8"/>
  <c r="D190" i="8"/>
  <c r="B6" i="21" s="1"/>
  <c r="G190" i="8"/>
  <c r="H190" i="8"/>
  <c r="G70" i="8"/>
  <c r="H70" i="8"/>
  <c r="G71" i="8"/>
  <c r="H71" i="8"/>
  <c r="G72" i="8"/>
  <c r="H72" i="8"/>
  <c r="G73" i="8"/>
  <c r="H73" i="8"/>
  <c r="G74" i="8"/>
  <c r="H74" i="8"/>
  <c r="G75" i="8"/>
  <c r="H75" i="8"/>
  <c r="G76" i="8"/>
  <c r="H76" i="8"/>
  <c r="G77" i="8"/>
  <c r="H77" i="8"/>
  <c r="G78" i="8"/>
  <c r="H78" i="8"/>
  <c r="G79" i="8"/>
  <c r="H79" i="8"/>
  <c r="G80" i="8"/>
  <c r="H80" i="8"/>
  <c r="G81" i="8"/>
  <c r="H81" i="8"/>
  <c r="G82" i="8"/>
  <c r="H82" i="8"/>
  <c r="G83" i="8"/>
  <c r="H83" i="8"/>
  <c r="G84" i="8"/>
  <c r="H84" i="8"/>
  <c r="G85" i="8"/>
  <c r="H85" i="8"/>
  <c r="G86" i="8"/>
  <c r="H86" i="8"/>
  <c r="G87" i="8"/>
  <c r="H87" i="8"/>
  <c r="G88" i="8"/>
  <c r="H88" i="8"/>
  <c r="G89" i="8"/>
  <c r="H89" i="8"/>
  <c r="G90" i="8"/>
  <c r="H90" i="8"/>
  <c r="G91" i="8"/>
  <c r="H91" i="8"/>
  <c r="G92" i="8"/>
  <c r="H92" i="8"/>
  <c r="G93" i="8"/>
  <c r="H93" i="8"/>
  <c r="G94" i="8"/>
  <c r="H94" i="8"/>
  <c r="G95" i="8"/>
  <c r="H95" i="8"/>
  <c r="G96" i="8"/>
  <c r="H96" i="8"/>
  <c r="G97" i="8"/>
  <c r="H97" i="8"/>
  <c r="G98" i="8"/>
  <c r="H98" i="8"/>
  <c r="G99" i="8"/>
  <c r="H99" i="8"/>
  <c r="G100" i="8"/>
  <c r="H100" i="8"/>
  <c r="G101" i="8"/>
  <c r="H101" i="8"/>
  <c r="G102" i="8"/>
  <c r="H102" i="8"/>
  <c r="G103" i="8"/>
  <c r="H103" i="8"/>
  <c r="G104" i="8"/>
  <c r="H104" i="8"/>
  <c r="G105" i="8"/>
  <c r="H105" i="8"/>
  <c r="G106" i="8"/>
  <c r="H106" i="8"/>
  <c r="G107" i="8"/>
  <c r="H107" i="8"/>
  <c r="G108" i="8"/>
  <c r="H108" i="8"/>
  <c r="G109" i="8"/>
  <c r="H109" i="8"/>
  <c r="G110" i="8"/>
  <c r="H110" i="8"/>
  <c r="G111" i="8"/>
  <c r="H111" i="8"/>
  <c r="G112" i="8"/>
  <c r="H112" i="8"/>
  <c r="G113" i="8"/>
  <c r="H113" i="8"/>
  <c r="G114" i="8"/>
  <c r="H114" i="8"/>
  <c r="G115" i="8"/>
  <c r="H115" i="8"/>
  <c r="G116" i="8"/>
  <c r="H116" i="8"/>
  <c r="G117" i="8"/>
  <c r="H117" i="8"/>
  <c r="G118" i="8"/>
  <c r="H118" i="8"/>
  <c r="G119" i="8"/>
  <c r="H119" i="8"/>
  <c r="G120" i="8"/>
  <c r="H120" i="8"/>
  <c r="G121" i="8"/>
  <c r="H121" i="8"/>
  <c r="G122" i="8"/>
  <c r="H122" i="8"/>
  <c r="G123" i="8"/>
  <c r="H123" i="8"/>
  <c r="G124" i="8"/>
  <c r="H124" i="8"/>
  <c r="G125" i="8"/>
  <c r="H125" i="8"/>
  <c r="G126" i="8"/>
  <c r="H126" i="8"/>
  <c r="G127" i="8"/>
  <c r="H127" i="8"/>
  <c r="G128" i="8"/>
  <c r="H128" i="8"/>
  <c r="D129" i="8"/>
  <c r="G129" i="8"/>
  <c r="H129" i="8"/>
  <c r="G39" i="8"/>
  <c r="H39" i="8"/>
  <c r="G40" i="8"/>
  <c r="H40" i="8"/>
  <c r="G41" i="8"/>
  <c r="H41" i="8"/>
  <c r="G42" i="8"/>
  <c r="H42" i="8"/>
  <c r="G43" i="8"/>
  <c r="H43" i="8"/>
  <c r="G44" i="8"/>
  <c r="H44" i="8"/>
  <c r="G45" i="8"/>
  <c r="H45" i="8"/>
  <c r="G46" i="8"/>
  <c r="H46" i="8"/>
  <c r="G47" i="8"/>
  <c r="H47" i="8"/>
  <c r="G48" i="8"/>
  <c r="H48" i="8"/>
  <c r="G49" i="8"/>
  <c r="H49" i="8"/>
  <c r="G50" i="8"/>
  <c r="H50" i="8"/>
  <c r="G51" i="8"/>
  <c r="H51" i="8"/>
  <c r="G52" i="8"/>
  <c r="H52" i="8"/>
  <c r="G53" i="8"/>
  <c r="H53" i="8"/>
  <c r="G54" i="8"/>
  <c r="H54" i="8"/>
  <c r="G55" i="8"/>
  <c r="H55" i="8"/>
  <c r="G56" i="8"/>
  <c r="H56" i="8"/>
  <c r="G57" i="8"/>
  <c r="H57" i="8"/>
  <c r="G58" i="8"/>
  <c r="H58" i="8"/>
  <c r="G59" i="8"/>
  <c r="H59" i="8"/>
  <c r="G60" i="8"/>
  <c r="H60" i="8"/>
  <c r="G61" i="8"/>
  <c r="H61" i="8"/>
  <c r="G62" i="8"/>
  <c r="H62" i="8"/>
  <c r="G63" i="8"/>
  <c r="H63" i="8"/>
  <c r="G64" i="8"/>
  <c r="H64" i="8"/>
  <c r="G65" i="8"/>
  <c r="H65" i="8"/>
  <c r="G66" i="8"/>
  <c r="H66" i="8"/>
  <c r="G67" i="8"/>
  <c r="H67" i="8"/>
  <c r="G68" i="8"/>
  <c r="H68" i="8"/>
  <c r="B29" i="12"/>
  <c r="B31" i="12"/>
  <c r="B35" i="12"/>
  <c r="B37" i="12"/>
  <c r="B39" i="12"/>
  <c r="B39" i="27" s="1"/>
  <c r="B7" i="12"/>
  <c r="D6" i="23"/>
  <c r="D5" i="49"/>
  <c r="D6" i="49"/>
  <c r="D7" i="49"/>
  <c r="D8" i="49"/>
  <c r="D9" i="49"/>
  <c r="D10" i="49"/>
  <c r="D11" i="49"/>
  <c r="D12" i="49"/>
  <c r="D13" i="49"/>
  <c r="D14" i="49"/>
  <c r="D4" i="49"/>
  <c r="D3" i="49"/>
  <c r="B10" i="23"/>
  <c r="B11" i="23"/>
  <c r="B13" i="23"/>
  <c r="B14" i="23"/>
  <c r="B15" i="23"/>
  <c r="B10" i="22"/>
  <c r="B11" i="22"/>
  <c r="B13" i="22"/>
  <c r="B14" i="22"/>
  <c r="B15" i="22"/>
  <c r="B10" i="21"/>
  <c r="B11" i="21"/>
  <c r="B13" i="21"/>
  <c r="B13" i="48" s="1"/>
  <c r="B14" i="21"/>
  <c r="B15" i="21"/>
  <c r="B10" i="17"/>
  <c r="B11" i="17"/>
  <c r="B13" i="17"/>
  <c r="B14" i="17"/>
  <c r="B15" i="17"/>
  <c r="B10" i="16"/>
  <c r="B11" i="16"/>
  <c r="B13" i="16"/>
  <c r="B14" i="16"/>
  <c r="B15" i="16"/>
  <c r="B10" i="15"/>
  <c r="B11" i="15"/>
  <c r="B13" i="15"/>
  <c r="B14" i="15"/>
  <c r="B15" i="15"/>
  <c r="B10" i="14"/>
  <c r="B11" i="14"/>
  <c r="B13" i="14"/>
  <c r="B14" i="14"/>
  <c r="B15" i="14"/>
  <c r="B10" i="13"/>
  <c r="B11" i="13"/>
  <c r="B14" i="13"/>
  <c r="B15" i="13"/>
  <c r="B4" i="23"/>
  <c r="B4" i="22"/>
  <c r="B4" i="21"/>
  <c r="B4" i="19"/>
  <c r="B4" i="17"/>
  <c r="B4" i="16"/>
  <c r="B4" i="15"/>
  <c r="B4" i="14"/>
  <c r="B4" i="13"/>
  <c r="B51" i="12"/>
  <c r="D51" i="12"/>
  <c r="F51" i="12"/>
  <c r="B51" i="48"/>
  <c r="D51" i="48"/>
  <c r="F51" i="48"/>
  <c r="B51" i="10"/>
  <c r="D51" i="10"/>
  <c r="F51" i="10"/>
  <c r="B51" i="28"/>
  <c r="D51" i="28"/>
  <c r="F51" i="28"/>
  <c r="B52" i="12"/>
  <c r="D52" i="12"/>
  <c r="F52" i="12"/>
  <c r="B52" i="48"/>
  <c r="D52" i="48"/>
  <c r="F52" i="48"/>
  <c r="B52" i="10"/>
  <c r="D52" i="10"/>
  <c r="F52" i="10"/>
  <c r="B52" i="28"/>
  <c r="D52" i="28"/>
  <c r="F52" i="28"/>
  <c r="B53" i="12"/>
  <c r="D53" i="12"/>
  <c r="F53" i="12"/>
  <c r="B53" i="48"/>
  <c r="D53" i="48"/>
  <c r="F53" i="48"/>
  <c r="B53" i="10"/>
  <c r="D53" i="10"/>
  <c r="F53" i="10"/>
  <c r="B53" i="28"/>
  <c r="D53" i="28"/>
  <c r="F53" i="28"/>
  <c r="B54" i="12"/>
  <c r="D54" i="12"/>
  <c r="F54" i="12"/>
  <c r="B54" i="48"/>
  <c r="D54" i="48"/>
  <c r="F54" i="48"/>
  <c r="B54" i="10"/>
  <c r="D54" i="10"/>
  <c r="F54" i="10"/>
  <c r="B54" i="28"/>
  <c r="D54" i="28"/>
  <c r="F54" i="28"/>
  <c r="B55" i="12"/>
  <c r="D55" i="12"/>
  <c r="F55" i="12"/>
  <c r="B55" i="48"/>
  <c r="D55" i="48"/>
  <c r="F55" i="48"/>
  <c r="B55" i="10"/>
  <c r="D55" i="10"/>
  <c r="F55" i="10"/>
  <c r="B55" i="28"/>
  <c r="D55" i="28"/>
  <c r="F55" i="28"/>
  <c r="B56" i="12"/>
  <c r="D56" i="12"/>
  <c r="F56" i="12"/>
  <c r="B56" i="48"/>
  <c r="D56" i="48"/>
  <c r="F56" i="48"/>
  <c r="B56" i="10"/>
  <c r="D56" i="10"/>
  <c r="F56" i="10"/>
  <c r="B56" i="28"/>
  <c r="D56" i="28"/>
  <c r="F56" i="28"/>
  <c r="B57" i="12"/>
  <c r="D57" i="12"/>
  <c r="F57" i="12"/>
  <c r="B57" i="48"/>
  <c r="D57" i="48"/>
  <c r="F57" i="48"/>
  <c r="B57" i="10"/>
  <c r="D57" i="10"/>
  <c r="F57" i="10"/>
  <c r="B57" i="28"/>
  <c r="D57" i="28"/>
  <c r="F57" i="28"/>
  <c r="B58" i="12"/>
  <c r="D58" i="12"/>
  <c r="F58" i="12"/>
  <c r="B58" i="48"/>
  <c r="D58" i="48"/>
  <c r="F58" i="48"/>
  <c r="B58" i="10"/>
  <c r="D58" i="10"/>
  <c r="F58" i="10"/>
  <c r="B58" i="28"/>
  <c r="D58" i="28"/>
  <c r="F58" i="28"/>
  <c r="B59" i="12"/>
  <c r="D59" i="12"/>
  <c r="F59" i="12"/>
  <c r="B59" i="48"/>
  <c r="D59" i="48"/>
  <c r="F59" i="48"/>
  <c r="B59" i="10"/>
  <c r="D59" i="10"/>
  <c r="F59" i="10"/>
  <c r="B59" i="28"/>
  <c r="D59" i="28"/>
  <c r="F59" i="28"/>
  <c r="H59" i="28" s="1"/>
  <c r="E59" i="27" s="1"/>
  <c r="B60" i="12"/>
  <c r="D60" i="12"/>
  <c r="F60" i="12"/>
  <c r="B60" i="48"/>
  <c r="D60" i="48"/>
  <c r="F60" i="48"/>
  <c r="B60" i="10"/>
  <c r="D60" i="10"/>
  <c r="F60" i="10"/>
  <c r="B60" i="28"/>
  <c r="D60" i="28"/>
  <c r="F60" i="28"/>
  <c r="B61" i="12"/>
  <c r="D61" i="12"/>
  <c r="F61" i="12"/>
  <c r="B61" i="48"/>
  <c r="D61" i="48"/>
  <c r="F61" i="48"/>
  <c r="B61" i="10"/>
  <c r="D61" i="10"/>
  <c r="F61" i="10"/>
  <c r="B61" i="28"/>
  <c r="D61" i="28"/>
  <c r="F61" i="28"/>
  <c r="B62" i="12"/>
  <c r="D62" i="12"/>
  <c r="F62" i="12"/>
  <c r="B62" i="48"/>
  <c r="D62" i="48"/>
  <c r="F62" i="48"/>
  <c r="B62" i="10"/>
  <c r="D62" i="10"/>
  <c r="F62" i="10"/>
  <c r="B62" i="28"/>
  <c r="D62" i="28"/>
  <c r="F62" i="28"/>
  <c r="B63" i="12"/>
  <c r="D63" i="12"/>
  <c r="F63" i="12"/>
  <c r="B63" i="48"/>
  <c r="D63" i="48"/>
  <c r="F63" i="48"/>
  <c r="B63" i="10"/>
  <c r="D63" i="10"/>
  <c r="F63" i="10"/>
  <c r="B63" i="28"/>
  <c r="D63" i="28"/>
  <c r="F63" i="28"/>
  <c r="B64" i="12"/>
  <c r="D64" i="12"/>
  <c r="F64" i="12"/>
  <c r="B64" i="48"/>
  <c r="D64" i="48"/>
  <c r="F64" i="48"/>
  <c r="B64" i="10"/>
  <c r="D64" i="10"/>
  <c r="F64" i="10"/>
  <c r="B64" i="28"/>
  <c r="D64" i="28"/>
  <c r="F64" i="28"/>
  <c r="B65" i="12"/>
  <c r="D65" i="12"/>
  <c r="F65" i="12"/>
  <c r="B65" i="48"/>
  <c r="D65" i="48"/>
  <c r="F65" i="48"/>
  <c r="B65" i="10"/>
  <c r="D65" i="10"/>
  <c r="F65" i="10"/>
  <c r="B65" i="28"/>
  <c r="D65" i="28"/>
  <c r="F65" i="28"/>
  <c r="D66" i="12"/>
  <c r="F66" i="12"/>
  <c r="D66" i="48"/>
  <c r="F66" i="48"/>
  <c r="D66" i="10"/>
  <c r="F66" i="10"/>
  <c r="D66" i="28"/>
  <c r="F66" i="28"/>
  <c r="D372" i="8"/>
  <c r="G372" i="8"/>
  <c r="H372" i="8"/>
  <c r="D311" i="8"/>
  <c r="G311" i="8"/>
  <c r="H311" i="8"/>
  <c r="D252" i="8"/>
  <c r="G252" i="8"/>
  <c r="H252" i="8"/>
  <c r="D191" i="8"/>
  <c r="G191" i="8"/>
  <c r="H191" i="8"/>
  <c r="D130" i="8"/>
  <c r="G130" i="8"/>
  <c r="H130" i="8"/>
  <c r="D69" i="8"/>
  <c r="B6" i="23" s="1"/>
  <c r="C6" i="23" s="1"/>
  <c r="H69" i="8"/>
  <c r="G9" i="8"/>
  <c r="H9" i="8"/>
  <c r="G10" i="8"/>
  <c r="H10" i="8"/>
  <c r="G11" i="8"/>
  <c r="H11" i="8"/>
  <c r="G12" i="8"/>
  <c r="H12" i="8"/>
  <c r="G13" i="8"/>
  <c r="H13" i="8"/>
  <c r="G14" i="8"/>
  <c r="H14" i="8"/>
  <c r="G15" i="8"/>
  <c r="H15" i="8"/>
  <c r="G16" i="8"/>
  <c r="H16" i="8"/>
  <c r="G17" i="8"/>
  <c r="H17" i="8"/>
  <c r="G18" i="8"/>
  <c r="H18" i="8"/>
  <c r="G19" i="8"/>
  <c r="H19" i="8"/>
  <c r="G20" i="8"/>
  <c r="H20" i="8"/>
  <c r="G21" i="8"/>
  <c r="H21" i="8"/>
  <c r="G22" i="8"/>
  <c r="H22" i="8"/>
  <c r="G23" i="8"/>
  <c r="H23" i="8"/>
  <c r="G24" i="8"/>
  <c r="H24" i="8"/>
  <c r="G25" i="8"/>
  <c r="H25" i="8"/>
  <c r="G26" i="8"/>
  <c r="H26" i="8"/>
  <c r="G27" i="8"/>
  <c r="H27" i="8"/>
  <c r="G28" i="8"/>
  <c r="H28" i="8"/>
  <c r="G29" i="8"/>
  <c r="H29" i="8"/>
  <c r="G30" i="8"/>
  <c r="H30" i="8"/>
  <c r="G31" i="8"/>
  <c r="H31" i="8"/>
  <c r="G32" i="8"/>
  <c r="H32" i="8"/>
  <c r="G33" i="8"/>
  <c r="H33" i="8"/>
  <c r="G34" i="8"/>
  <c r="H34" i="8"/>
  <c r="G35" i="8"/>
  <c r="H35" i="8"/>
  <c r="G36" i="8"/>
  <c r="H36" i="8"/>
  <c r="G37" i="8"/>
  <c r="H37" i="8"/>
  <c r="G38" i="8"/>
  <c r="H38" i="8"/>
  <c r="K1" i="1"/>
  <c r="I7" i="1"/>
  <c r="J7" i="1"/>
  <c r="K7" i="1"/>
  <c r="B50" i="48"/>
  <c r="D50" i="48"/>
  <c r="F50" i="48"/>
  <c r="D50" i="10"/>
  <c r="D75" i="10" s="1"/>
  <c r="D50" i="12"/>
  <c r="D50" i="28"/>
  <c r="D75" i="28" s="1"/>
  <c r="B50" i="28"/>
  <c r="B75" i="28" s="1"/>
  <c r="F50" i="28"/>
  <c r="B50" i="10"/>
  <c r="B75" i="10" s="1"/>
  <c r="F50" i="10"/>
  <c r="B50" i="12"/>
  <c r="F50" i="12"/>
  <c r="F75" i="12" s="1"/>
  <c r="H67" i="12"/>
  <c r="B67" i="27" s="1"/>
  <c r="B8" i="9"/>
  <c r="I5" i="1"/>
  <c r="A47" i="22"/>
  <c r="A46" i="22"/>
  <c r="A45" i="22"/>
  <c r="A44" i="22"/>
  <c r="A43" i="22"/>
  <c r="A42" i="22"/>
  <c r="A41" i="22"/>
  <c r="A40" i="22"/>
  <c r="A39" i="22"/>
  <c r="A38" i="22"/>
  <c r="A37" i="22"/>
  <c r="A36" i="22"/>
  <c r="A35" i="22"/>
  <c r="A34" i="22"/>
  <c r="A33" i="22"/>
  <c r="A32" i="22"/>
  <c r="A31" i="22"/>
  <c r="A30" i="22"/>
  <c r="A29" i="22"/>
  <c r="A28" i="22"/>
  <c r="A27" i="22"/>
  <c r="A26" i="22"/>
  <c r="A25" i="22"/>
  <c r="A24" i="22"/>
  <c r="A23" i="22"/>
  <c r="B8" i="23"/>
  <c r="B8" i="22"/>
  <c r="B8" i="21"/>
  <c r="B8" i="48" s="1"/>
  <c r="B8" i="17"/>
  <c r="B8" i="16"/>
  <c r="B8" i="15"/>
  <c r="B8" i="14"/>
  <c r="B8" i="13"/>
  <c r="C59" i="48"/>
  <c r="E59" i="48"/>
  <c r="G59" i="48"/>
  <c r="C60" i="48"/>
  <c r="E60" i="48"/>
  <c r="G60" i="48"/>
  <c r="C61" i="48"/>
  <c r="E61" i="48"/>
  <c r="G61" i="48"/>
  <c r="C62" i="48"/>
  <c r="E62" i="48"/>
  <c r="G62" i="48"/>
  <c r="C63" i="48"/>
  <c r="E63" i="48"/>
  <c r="G63" i="48"/>
  <c r="C64" i="48"/>
  <c r="E64" i="48"/>
  <c r="G64" i="48"/>
  <c r="C65" i="48"/>
  <c r="E65" i="48"/>
  <c r="G65" i="48"/>
  <c r="C66" i="48"/>
  <c r="E66" i="48"/>
  <c r="G66" i="48"/>
  <c r="G67" i="48"/>
  <c r="C59" i="10"/>
  <c r="E59" i="10"/>
  <c r="G59" i="10"/>
  <c r="C60" i="10"/>
  <c r="E60" i="10"/>
  <c r="G60" i="10"/>
  <c r="C61" i="10"/>
  <c r="E61" i="10"/>
  <c r="G61" i="10"/>
  <c r="C62" i="10"/>
  <c r="E62" i="10"/>
  <c r="G62" i="10"/>
  <c r="C63" i="10"/>
  <c r="E63" i="10"/>
  <c r="G63" i="10"/>
  <c r="C64" i="10"/>
  <c r="E64" i="10"/>
  <c r="G64" i="10"/>
  <c r="C65" i="10"/>
  <c r="E65" i="10"/>
  <c r="G65" i="10"/>
  <c r="C66" i="10"/>
  <c r="E66" i="10"/>
  <c r="G66" i="10"/>
  <c r="G67" i="10"/>
  <c r="C59" i="28"/>
  <c r="E59" i="28"/>
  <c r="G59" i="28"/>
  <c r="C60" i="28"/>
  <c r="E60" i="28"/>
  <c r="G60" i="28"/>
  <c r="C61" i="28"/>
  <c r="E61" i="28"/>
  <c r="G61" i="28"/>
  <c r="C62" i="28"/>
  <c r="E62" i="28"/>
  <c r="G62" i="28"/>
  <c r="C63" i="28"/>
  <c r="E63" i="28"/>
  <c r="G63" i="28"/>
  <c r="C64" i="28"/>
  <c r="E64" i="28"/>
  <c r="G64" i="28"/>
  <c r="C65" i="28"/>
  <c r="E65" i="28"/>
  <c r="G65" i="28"/>
  <c r="C66" i="28"/>
  <c r="E66" i="28"/>
  <c r="G66" i="28"/>
  <c r="G67" i="28"/>
  <c r="C59" i="12"/>
  <c r="E59" i="12"/>
  <c r="G59" i="12"/>
  <c r="C60" i="12"/>
  <c r="E60" i="12"/>
  <c r="G60" i="12"/>
  <c r="C61" i="12"/>
  <c r="E61" i="12"/>
  <c r="G61" i="12"/>
  <c r="C62" i="12"/>
  <c r="E62" i="12"/>
  <c r="G62" i="12"/>
  <c r="C63" i="12"/>
  <c r="E63" i="12"/>
  <c r="G63" i="12"/>
  <c r="C64" i="12"/>
  <c r="E64" i="12"/>
  <c r="G64" i="12"/>
  <c r="C65" i="12"/>
  <c r="E65" i="12"/>
  <c r="G65" i="12"/>
  <c r="C66" i="12"/>
  <c r="E66" i="12"/>
  <c r="G66" i="12"/>
  <c r="G67" i="12"/>
  <c r="G50" i="12"/>
  <c r="G51" i="12"/>
  <c r="G52" i="12"/>
  <c r="G53" i="12"/>
  <c r="G54" i="12"/>
  <c r="G55" i="12"/>
  <c r="G56" i="12"/>
  <c r="G57" i="12"/>
  <c r="G58" i="12"/>
  <c r="E50" i="12"/>
  <c r="E51" i="12"/>
  <c r="E52" i="12"/>
  <c r="E53" i="12"/>
  <c r="E54" i="12"/>
  <c r="E55" i="12"/>
  <c r="E56" i="12"/>
  <c r="E57" i="12"/>
  <c r="E58" i="12"/>
  <c r="C50" i="12"/>
  <c r="C51" i="12"/>
  <c r="C52" i="12"/>
  <c r="C53" i="12"/>
  <c r="C54" i="12"/>
  <c r="C55" i="12"/>
  <c r="C56" i="12"/>
  <c r="C57" i="12"/>
  <c r="C58" i="12"/>
  <c r="B3" i="23"/>
  <c r="C10" i="23" s="1"/>
  <c r="B3" i="22"/>
  <c r="B3" i="21"/>
  <c r="B5" i="21" s="1"/>
  <c r="B3" i="19"/>
  <c r="B3" i="17"/>
  <c r="B3" i="16"/>
  <c r="B3" i="15"/>
  <c r="B5" i="15" s="1"/>
  <c r="B3" i="14"/>
  <c r="B3" i="13"/>
  <c r="D8" i="8"/>
  <c r="B23" i="12"/>
  <c r="G58" i="28"/>
  <c r="G57" i="28"/>
  <c r="G56" i="28"/>
  <c r="G55" i="28"/>
  <c r="G54" i="28"/>
  <c r="G53" i="28"/>
  <c r="G52" i="28"/>
  <c r="G51" i="28"/>
  <c r="G50" i="28"/>
  <c r="E58" i="28"/>
  <c r="E57" i="28"/>
  <c r="E56" i="28"/>
  <c r="E55" i="28"/>
  <c r="E54" i="28"/>
  <c r="E53" i="28"/>
  <c r="E52" i="28"/>
  <c r="E51" i="28"/>
  <c r="E50" i="28"/>
  <c r="C58" i="28"/>
  <c r="C57" i="28"/>
  <c r="C56" i="28"/>
  <c r="C55" i="28"/>
  <c r="C54" i="28"/>
  <c r="C53" i="28"/>
  <c r="C52" i="28"/>
  <c r="C51" i="28"/>
  <c r="C50" i="28"/>
  <c r="G58" i="10"/>
  <c r="G57" i="10"/>
  <c r="G56" i="10"/>
  <c r="G55" i="10"/>
  <c r="G54" i="10"/>
  <c r="G53" i="10"/>
  <c r="G52" i="10"/>
  <c r="G51" i="10"/>
  <c r="G50" i="10"/>
  <c r="E58" i="10"/>
  <c r="E57" i="10"/>
  <c r="E56" i="10"/>
  <c r="E55" i="10"/>
  <c r="E54" i="10"/>
  <c r="E53" i="10"/>
  <c r="E52" i="10"/>
  <c r="E51" i="10"/>
  <c r="E50" i="10"/>
  <c r="C58" i="10"/>
  <c r="C57" i="10"/>
  <c r="C56" i="10"/>
  <c r="C55" i="10"/>
  <c r="C54" i="10"/>
  <c r="C53" i="10"/>
  <c r="C52" i="10"/>
  <c r="C51" i="10"/>
  <c r="C50" i="10"/>
  <c r="G58" i="48"/>
  <c r="G57" i="48"/>
  <c r="G56" i="48"/>
  <c r="G55" i="48"/>
  <c r="G54" i="48"/>
  <c r="G53" i="48"/>
  <c r="G52" i="48"/>
  <c r="G51" i="48"/>
  <c r="G50" i="48"/>
  <c r="E58" i="48"/>
  <c r="E57" i="48"/>
  <c r="E56" i="48"/>
  <c r="E55" i="48"/>
  <c r="E54" i="48"/>
  <c r="E53" i="48"/>
  <c r="E52" i="48"/>
  <c r="E51" i="48"/>
  <c r="E50" i="48"/>
  <c r="C58" i="48"/>
  <c r="C57" i="48"/>
  <c r="C56" i="48"/>
  <c r="C55" i="48"/>
  <c r="C54" i="48"/>
  <c r="C53" i="48"/>
  <c r="C52" i="48"/>
  <c r="C51" i="48"/>
  <c r="C50" i="48"/>
  <c r="D5" i="8"/>
  <c r="H8" i="8"/>
  <c r="A1" i="1"/>
  <c r="A15" i="23"/>
  <c r="A15" i="22"/>
  <c r="A15" i="21"/>
  <c r="A15" i="20"/>
  <c r="A15" i="19"/>
  <c r="A15" i="18"/>
  <c r="A15" i="17"/>
  <c r="A15" i="16"/>
  <c r="A15" i="15"/>
  <c r="A15" i="14"/>
  <c r="A15" i="13"/>
  <c r="A15" i="12"/>
  <c r="A15" i="48"/>
  <c r="A15" i="10"/>
  <c r="A15" i="28"/>
  <c r="A15" i="27"/>
  <c r="A15" i="24"/>
  <c r="A14" i="23"/>
  <c r="A14" i="22"/>
  <c r="A14" i="21"/>
  <c r="A14" i="20"/>
  <c r="A14" i="19"/>
  <c r="A14" i="18"/>
  <c r="A14" i="17"/>
  <c r="A14" i="16"/>
  <c r="A14" i="15"/>
  <c r="A14" i="14"/>
  <c r="A14" i="13"/>
  <c r="A14" i="12"/>
  <c r="A14" i="48"/>
  <c r="A14" i="10"/>
  <c r="A14" i="28"/>
  <c r="A14" i="27"/>
  <c r="A14" i="24"/>
  <c r="A13" i="23"/>
  <c r="A13" i="22"/>
  <c r="A13" i="21"/>
  <c r="A13" i="20"/>
  <c r="A13" i="19"/>
  <c r="A13" i="18"/>
  <c r="A13" i="17"/>
  <c r="A13" i="16"/>
  <c r="A13" i="15"/>
  <c r="A13" i="14"/>
  <c r="A13" i="13"/>
  <c r="A13" i="12"/>
  <c r="A13" i="48"/>
  <c r="A13" i="10"/>
  <c r="A13" i="28"/>
  <c r="A13" i="27"/>
  <c r="A13" i="24"/>
  <c r="A47" i="27"/>
  <c r="A46" i="27"/>
  <c r="A45" i="27"/>
  <c r="A44" i="27"/>
  <c r="A43" i="27"/>
  <c r="A42" i="27"/>
  <c r="A41" i="27"/>
  <c r="A40" i="27"/>
  <c r="A39" i="27"/>
  <c r="A38" i="27"/>
  <c r="A37" i="27"/>
  <c r="A36" i="27"/>
  <c r="A35" i="27"/>
  <c r="A34" i="27"/>
  <c r="A33" i="27"/>
  <c r="A32" i="27"/>
  <c r="A31" i="27"/>
  <c r="A30" i="27"/>
  <c r="A29" i="27"/>
  <c r="A28" i="27"/>
  <c r="A27" i="27"/>
  <c r="A26" i="27"/>
  <c r="A25" i="27"/>
  <c r="A24" i="27"/>
  <c r="A23" i="27"/>
  <c r="F1" i="27"/>
  <c r="A47" i="28"/>
  <c r="A46" i="28"/>
  <c r="A45" i="28"/>
  <c r="A44" i="28"/>
  <c r="A43" i="28"/>
  <c r="A42" i="28"/>
  <c r="A41" i="28"/>
  <c r="A40" i="28"/>
  <c r="A39" i="28"/>
  <c r="A38" i="28"/>
  <c r="A37" i="28"/>
  <c r="A36" i="28"/>
  <c r="A35" i="28"/>
  <c r="A34" i="28"/>
  <c r="A33" i="28"/>
  <c r="A32" i="28"/>
  <c r="A31" i="28"/>
  <c r="A30" i="28"/>
  <c r="A29" i="28"/>
  <c r="A28" i="28"/>
  <c r="A27" i="28"/>
  <c r="A26" i="28"/>
  <c r="A25" i="28"/>
  <c r="A24" i="28"/>
  <c r="A23" i="28"/>
  <c r="F1" i="28"/>
  <c r="A47" i="10"/>
  <c r="A46" i="10"/>
  <c r="A45" i="10"/>
  <c r="A44" i="10"/>
  <c r="A43" i="10"/>
  <c r="A42" i="10"/>
  <c r="A41" i="10"/>
  <c r="A40" i="10"/>
  <c r="A39" i="10"/>
  <c r="A38" i="10"/>
  <c r="A37" i="10"/>
  <c r="A36" i="10"/>
  <c r="A35" i="10"/>
  <c r="A34" i="10"/>
  <c r="A33" i="10"/>
  <c r="A32" i="10"/>
  <c r="A31" i="10"/>
  <c r="A30" i="10"/>
  <c r="A29" i="10"/>
  <c r="A28" i="10"/>
  <c r="A27" i="10"/>
  <c r="A26" i="10"/>
  <c r="A25" i="10"/>
  <c r="A24" i="10"/>
  <c r="A23" i="10"/>
  <c r="F1" i="10"/>
  <c r="A47" i="48"/>
  <c r="A46" i="48"/>
  <c r="A45" i="48"/>
  <c r="A44" i="48"/>
  <c r="A43" i="48"/>
  <c r="A42" i="48"/>
  <c r="A41" i="48"/>
  <c r="A40" i="48"/>
  <c r="A39" i="48"/>
  <c r="A38" i="48"/>
  <c r="A37" i="48"/>
  <c r="A36" i="48"/>
  <c r="A35" i="48"/>
  <c r="A34" i="48"/>
  <c r="A33" i="48"/>
  <c r="A32" i="48"/>
  <c r="A31" i="48"/>
  <c r="A30" i="48"/>
  <c r="A29" i="48"/>
  <c r="A28" i="48"/>
  <c r="A27" i="48"/>
  <c r="A26" i="48"/>
  <c r="A25" i="48"/>
  <c r="A24" i="48"/>
  <c r="A23" i="48"/>
  <c r="F1" i="48"/>
  <c r="A47" i="12"/>
  <c r="A46" i="12"/>
  <c r="A45" i="12"/>
  <c r="A44" i="12"/>
  <c r="A43" i="12"/>
  <c r="A42" i="12"/>
  <c r="A41" i="12"/>
  <c r="A40" i="12"/>
  <c r="A39" i="12"/>
  <c r="A38" i="12"/>
  <c r="A37" i="12"/>
  <c r="A36" i="12"/>
  <c r="A35" i="12"/>
  <c r="A34" i="12"/>
  <c r="A33" i="12"/>
  <c r="A32" i="12"/>
  <c r="A31" i="12"/>
  <c r="A30" i="12"/>
  <c r="A29" i="12"/>
  <c r="A28" i="12"/>
  <c r="A27" i="12"/>
  <c r="A26" i="12"/>
  <c r="A25" i="12"/>
  <c r="A24" i="12"/>
  <c r="A23" i="12"/>
  <c r="F1" i="12"/>
  <c r="L7" i="1"/>
  <c r="B9" i="16"/>
  <c r="B9"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B9"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B9"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7" i="16"/>
  <c r="A46" i="16"/>
  <c r="A45" i="16"/>
  <c r="A44" i="16"/>
  <c r="A43" i="16"/>
  <c r="A42" i="16"/>
  <c r="A41" i="16"/>
  <c r="A40" i="16"/>
  <c r="A39" i="16"/>
  <c r="A38" i="16"/>
  <c r="A37" i="16"/>
  <c r="A36" i="16"/>
  <c r="A35" i="16"/>
  <c r="A34" i="16"/>
  <c r="A33" i="16"/>
  <c r="A32" i="16"/>
  <c r="A31" i="16"/>
  <c r="A30" i="16"/>
  <c r="A29" i="16"/>
  <c r="A28" i="16"/>
  <c r="A27" i="16"/>
  <c r="A26" i="16"/>
  <c r="A25" i="16"/>
  <c r="A24" i="16"/>
  <c r="A23" i="16"/>
  <c r="B9" i="17"/>
  <c r="A47" i="17"/>
  <c r="A46" i="17"/>
  <c r="A45" i="17"/>
  <c r="A44" i="17"/>
  <c r="A43" i="17"/>
  <c r="A42" i="17"/>
  <c r="A41" i="17"/>
  <c r="A40" i="17"/>
  <c r="A39" i="17"/>
  <c r="A38" i="17"/>
  <c r="A37" i="17"/>
  <c r="A36" i="17"/>
  <c r="A35" i="17"/>
  <c r="A34" i="17"/>
  <c r="A33" i="17"/>
  <c r="A32" i="17"/>
  <c r="A31" i="17"/>
  <c r="A30" i="17"/>
  <c r="A29" i="17"/>
  <c r="A28" i="17"/>
  <c r="A27" i="17"/>
  <c r="A26" i="17"/>
  <c r="A25" i="17"/>
  <c r="A24" i="17"/>
  <c r="A23" i="17"/>
  <c r="A47" i="20"/>
  <c r="A46" i="20"/>
  <c r="A45" i="20"/>
  <c r="A44" i="20"/>
  <c r="A43" i="20"/>
  <c r="A42" i="20"/>
  <c r="A41" i="20"/>
  <c r="A40" i="20"/>
  <c r="A39" i="20"/>
  <c r="A38" i="20"/>
  <c r="A37" i="20"/>
  <c r="A36" i="20"/>
  <c r="A35" i="20"/>
  <c r="A34" i="20"/>
  <c r="A33" i="20"/>
  <c r="A32" i="20"/>
  <c r="A31" i="20"/>
  <c r="A30" i="20"/>
  <c r="A29" i="20"/>
  <c r="A28" i="20"/>
  <c r="A27" i="20"/>
  <c r="A26" i="20"/>
  <c r="A25" i="20"/>
  <c r="A24" i="20"/>
  <c r="A23" i="20"/>
  <c r="B9" i="21"/>
  <c r="A47" i="18"/>
  <c r="A46" i="18"/>
  <c r="A45" i="18"/>
  <c r="A44" i="18"/>
  <c r="A43" i="18"/>
  <c r="A42" i="18"/>
  <c r="A41" i="18"/>
  <c r="A40" i="18"/>
  <c r="A39" i="18"/>
  <c r="A38" i="18"/>
  <c r="A37" i="18"/>
  <c r="A36" i="18"/>
  <c r="A35" i="18"/>
  <c r="A34" i="18"/>
  <c r="A33" i="18"/>
  <c r="A32" i="18"/>
  <c r="A31" i="18"/>
  <c r="A30" i="18"/>
  <c r="A29" i="18"/>
  <c r="A28" i="18"/>
  <c r="A27" i="18"/>
  <c r="A26" i="18"/>
  <c r="A25" i="18"/>
  <c r="A24" i="18"/>
  <c r="A23" i="18"/>
  <c r="A47" i="19"/>
  <c r="A46" i="19"/>
  <c r="A45" i="19"/>
  <c r="A44" i="19"/>
  <c r="A43" i="19"/>
  <c r="A42" i="19"/>
  <c r="A41" i="19"/>
  <c r="A40" i="19"/>
  <c r="A39" i="19"/>
  <c r="A38" i="19"/>
  <c r="A37" i="19"/>
  <c r="A36" i="19"/>
  <c r="A35" i="19"/>
  <c r="A34" i="19"/>
  <c r="A33" i="19"/>
  <c r="A32" i="19"/>
  <c r="A31" i="19"/>
  <c r="A30" i="19"/>
  <c r="A29" i="19"/>
  <c r="A28" i="19"/>
  <c r="A27" i="19"/>
  <c r="A26" i="19"/>
  <c r="A25" i="19"/>
  <c r="A24" i="19"/>
  <c r="A23" i="19"/>
  <c r="B5" i="19"/>
  <c r="A47" i="21"/>
  <c r="A46" i="21"/>
  <c r="A45" i="21"/>
  <c r="A44" i="21"/>
  <c r="A43" i="21"/>
  <c r="A42" i="21"/>
  <c r="A41" i="21"/>
  <c r="A40" i="21"/>
  <c r="A39" i="21"/>
  <c r="A38" i="21"/>
  <c r="A37" i="21"/>
  <c r="A36" i="21"/>
  <c r="A35" i="21"/>
  <c r="A34" i="21"/>
  <c r="A33" i="21"/>
  <c r="A32" i="21"/>
  <c r="A31" i="21"/>
  <c r="A30" i="21"/>
  <c r="A29" i="21"/>
  <c r="A28" i="21"/>
  <c r="A27" i="21"/>
  <c r="A26" i="21"/>
  <c r="A25" i="21"/>
  <c r="A24" i="21"/>
  <c r="A23" i="21"/>
  <c r="B9" i="23"/>
  <c r="B5" i="23"/>
  <c r="D47" i="23" s="1"/>
  <c r="A47" i="23"/>
  <c r="A46" i="23"/>
  <c r="A45" i="23"/>
  <c r="A44" i="23"/>
  <c r="A43" i="23"/>
  <c r="A42" i="23"/>
  <c r="A41" i="23"/>
  <c r="A40" i="23"/>
  <c r="A39" i="23"/>
  <c r="A38" i="23"/>
  <c r="A37" i="23"/>
  <c r="A36" i="23"/>
  <c r="A35" i="23"/>
  <c r="A34" i="23"/>
  <c r="A33" i="23"/>
  <c r="A32" i="23"/>
  <c r="A31" i="23"/>
  <c r="A30" i="23"/>
  <c r="A29" i="23"/>
  <c r="A28" i="23"/>
  <c r="A27" i="23"/>
  <c r="A26" i="23"/>
  <c r="A25" i="23"/>
  <c r="A24" i="23"/>
  <c r="A23" i="23"/>
  <c r="F1" i="23"/>
  <c r="G7" i="1"/>
  <c r="A47" i="24"/>
  <c r="A46" i="24"/>
  <c r="A44" i="24"/>
  <c r="A45" i="24"/>
  <c r="A43" i="24"/>
  <c r="A42" i="24"/>
  <c r="A41" i="24"/>
  <c r="A40" i="24"/>
  <c r="A39" i="24"/>
  <c r="A38" i="24"/>
  <c r="A37" i="24"/>
  <c r="A36" i="24"/>
  <c r="A35" i="24"/>
  <c r="A34" i="24"/>
  <c r="A33" i="24"/>
  <c r="A32" i="24"/>
  <c r="A31" i="24"/>
  <c r="A30" i="24"/>
  <c r="A29" i="24"/>
  <c r="A28" i="24"/>
  <c r="A27" i="24"/>
  <c r="A26" i="24"/>
  <c r="A25" i="24"/>
  <c r="A24" i="24"/>
  <c r="A23" i="24"/>
  <c r="F1" i="13"/>
  <c r="F1" i="14"/>
  <c r="F1" i="15"/>
  <c r="F1" i="16"/>
  <c r="F1" i="17"/>
  <c r="F1" i="18"/>
  <c r="F1" i="19"/>
  <c r="F1" i="20"/>
  <c r="F1" i="21"/>
  <c r="F1" i="22"/>
  <c r="H7" i="1"/>
  <c r="H1" i="4"/>
  <c r="A6" i="8"/>
  <c r="F1" i="24"/>
  <c r="B5" i="24"/>
  <c r="H66" i="48"/>
  <c r="H55" i="28"/>
  <c r="E55" i="27" s="1"/>
  <c r="B3" i="28"/>
  <c r="B3" i="12"/>
  <c r="H64" i="48"/>
  <c r="C64" i="27"/>
  <c r="H62" i="28"/>
  <c r="E62" i="27" s="1"/>
  <c r="H53" i="28"/>
  <c r="E53" i="27" s="1"/>
  <c r="H51" i="28"/>
  <c r="E51" i="27" s="1"/>
  <c r="B14" i="28"/>
  <c r="B15" i="10"/>
  <c r="B11" i="12"/>
  <c r="B3" i="10"/>
  <c r="H65" i="10"/>
  <c r="D65" i="27" s="1"/>
  <c r="H63" i="10"/>
  <c r="D63" i="27" s="1"/>
  <c r="H62" i="10"/>
  <c r="D62" i="27" s="1"/>
  <c r="B10" i="28"/>
  <c r="B12" i="18"/>
  <c r="B11" i="10"/>
  <c r="B14" i="48"/>
  <c r="B10" i="48"/>
  <c r="B15" i="12"/>
  <c r="B13" i="12"/>
  <c r="B10" i="12"/>
  <c r="B75" i="12"/>
  <c r="C7" i="23"/>
  <c r="H54" i="12"/>
  <c r="B54" i="27" s="1"/>
  <c r="H52" i="12"/>
  <c r="B52" i="27" s="1"/>
  <c r="B20" i="23"/>
  <c r="C11" i="23"/>
  <c r="H50" i="28"/>
  <c r="E50" i="27" s="1"/>
  <c r="H61" i="10"/>
  <c r="D61" i="27" s="1"/>
  <c r="H67" i="28"/>
  <c r="E67" i="27" s="1"/>
  <c r="H67" i="10"/>
  <c r="D67" i="27" s="1"/>
  <c r="H62" i="48"/>
  <c r="C62" i="27" s="1"/>
  <c r="H51" i="48"/>
  <c r="C51" i="27" s="1"/>
  <c r="H50" i="10"/>
  <c r="D50" i="27" s="1"/>
  <c r="H50" i="48"/>
  <c r="C50" i="27" s="1"/>
  <c r="H65" i="12"/>
  <c r="B65" i="27" s="1"/>
  <c r="H63" i="12"/>
  <c r="B63" i="27" s="1"/>
  <c r="H62" i="12"/>
  <c r="B62" i="27" s="1"/>
  <c r="H61" i="48"/>
  <c r="C61" i="27" s="1"/>
  <c r="H60" i="28"/>
  <c r="E60" i="27" s="1"/>
  <c r="H59" i="48"/>
  <c r="C59" i="27" s="1"/>
  <c r="H57" i="48"/>
  <c r="C57" i="27" s="1"/>
  <c r="H55" i="48"/>
  <c r="C55" i="27" s="1"/>
  <c r="H53" i="48"/>
  <c r="C53" i="27" s="1"/>
  <c r="H67" i="48"/>
  <c r="C67" i="27" s="1"/>
  <c r="H66" i="28"/>
  <c r="E66" i="27" s="1"/>
  <c r="H64" i="28"/>
  <c r="E64" i="27" s="1"/>
  <c r="H61" i="12"/>
  <c r="B61" i="27" s="1"/>
  <c r="H60" i="10"/>
  <c r="D60" i="27" s="1"/>
  <c r="H58" i="10"/>
  <c r="D58" i="27" s="1"/>
  <c r="H56" i="10"/>
  <c r="D56" i="27" s="1"/>
  <c r="H54" i="10"/>
  <c r="D54" i="27" s="1"/>
  <c r="H52" i="10"/>
  <c r="D52" i="27" s="1"/>
  <c r="H50" i="12"/>
  <c r="B50" i="27" s="1"/>
  <c r="H66" i="10"/>
  <c r="H65" i="28"/>
  <c r="E65" i="27" s="1"/>
  <c r="H64" i="10"/>
  <c r="D64" i="27" s="1"/>
  <c r="H63" i="28"/>
  <c r="E63" i="27" s="1"/>
  <c r="H61" i="28"/>
  <c r="E61" i="27" s="1"/>
  <c r="H60" i="48"/>
  <c r="C60" i="27" s="1"/>
  <c r="H59" i="12"/>
  <c r="B59" i="27" s="1"/>
  <c r="H58" i="48"/>
  <c r="C58" i="27" s="1"/>
  <c r="H57" i="12"/>
  <c r="B57" i="27" s="1"/>
  <c r="H56" i="48"/>
  <c r="C56" i="27" s="1"/>
  <c r="H55" i="12"/>
  <c r="B55" i="27" s="1"/>
  <c r="H54" i="48"/>
  <c r="C54" i="27" s="1"/>
  <c r="H53" i="12"/>
  <c r="B53" i="27" s="1"/>
  <c r="H52" i="48"/>
  <c r="C52" i="27" s="1"/>
  <c r="H51" i="12"/>
  <c r="B51" i="27" s="1"/>
  <c r="C66" i="27"/>
  <c r="H66" i="12"/>
  <c r="B66" i="27" s="1"/>
  <c r="H65" i="48"/>
  <c r="C65" i="27" s="1"/>
  <c r="H64" i="12"/>
  <c r="B64" i="27" s="1"/>
  <c r="H63" i="48"/>
  <c r="C63" i="27" s="1"/>
  <c r="H59" i="10"/>
  <c r="D59" i="27" s="1"/>
  <c r="H58" i="28"/>
  <c r="E58" i="27" s="1"/>
  <c r="H57" i="10"/>
  <c r="D57" i="27" s="1"/>
  <c r="H56" i="28"/>
  <c r="E56" i="27" s="1"/>
  <c r="H55" i="10"/>
  <c r="D55" i="27" s="1"/>
  <c r="H54" i="28"/>
  <c r="E54" i="27" s="1"/>
  <c r="H53" i="10"/>
  <c r="D53" i="27" s="1"/>
  <c r="H52" i="28"/>
  <c r="E52" i="27" s="1"/>
  <c r="H51" i="10"/>
  <c r="D51" i="27" s="1"/>
  <c r="G8" i="8"/>
  <c r="B5" i="18"/>
  <c r="B12" i="16"/>
  <c r="C19" i="16" s="1"/>
  <c r="B12" i="23"/>
  <c r="B16" i="23" s="1"/>
  <c r="B12" i="22"/>
  <c r="C19" i="22" s="1"/>
  <c r="B12" i="24"/>
  <c r="C19" i="24" s="1"/>
  <c r="D66" i="27"/>
  <c r="B26" i="28"/>
  <c r="B30" i="28"/>
  <c r="B34" i="28"/>
  <c r="B38" i="28"/>
  <c r="B42" i="28"/>
  <c r="B46" i="28"/>
  <c r="B29" i="27"/>
  <c r="B26" i="12"/>
  <c r="B34" i="12"/>
  <c r="B42" i="12"/>
  <c r="B44" i="12"/>
  <c r="B6" i="28"/>
  <c r="B7" i="28"/>
  <c r="B20" i="15"/>
  <c r="B7" i="27"/>
  <c r="G374" i="8"/>
  <c r="B35" i="27"/>
  <c r="B16" i="18"/>
  <c r="B6" i="48"/>
  <c r="B6" i="10"/>
  <c r="B20" i="19"/>
  <c r="B20" i="13"/>
  <c r="G75" i="28" l="1"/>
  <c r="C75" i="48"/>
  <c r="H71" i="28"/>
  <c r="E71" i="27" s="1"/>
  <c r="H71" i="48"/>
  <c r="C71" i="27" s="1"/>
  <c r="E75" i="48"/>
  <c r="E75" i="10"/>
  <c r="G75" i="48"/>
  <c r="G75" i="10"/>
  <c r="E75" i="28"/>
  <c r="C75" i="28"/>
  <c r="B6" i="22"/>
  <c r="C6" i="22" s="1"/>
  <c r="C7" i="22"/>
  <c r="D6" i="22"/>
  <c r="C7" i="1"/>
  <c r="H69" i="12"/>
  <c r="B69" i="27" s="1"/>
  <c r="B4" i="48"/>
  <c r="B11" i="48"/>
  <c r="B7" i="1"/>
  <c r="B15" i="48"/>
  <c r="B5" i="13"/>
  <c r="B5" i="17"/>
  <c r="B12" i="13"/>
  <c r="C19" i="13" s="1"/>
  <c r="B13" i="28"/>
  <c r="B10" i="10"/>
  <c r="B8" i="28"/>
  <c r="B5" i="20"/>
  <c r="B5" i="48" s="1"/>
  <c r="C4" i="48" s="1"/>
  <c r="B12" i="14"/>
  <c r="B11" i="28"/>
  <c r="B12" i="17"/>
  <c r="C19" i="17" s="1"/>
  <c r="B4" i="10"/>
  <c r="C11" i="10" s="1"/>
  <c r="B3" i="48"/>
  <c r="C19" i="14"/>
  <c r="B16" i="14"/>
  <c r="C9" i="22"/>
  <c r="D15" i="19"/>
  <c r="C10" i="10"/>
  <c r="D15" i="10"/>
  <c r="C11" i="48"/>
  <c r="D46" i="19"/>
  <c r="D44" i="19"/>
  <c r="D42" i="19"/>
  <c r="D40" i="19"/>
  <c r="D38" i="19"/>
  <c r="D36" i="19"/>
  <c r="D34" i="19"/>
  <c r="D32" i="19"/>
  <c r="D30" i="19"/>
  <c r="D28" i="19"/>
  <c r="D26" i="19"/>
  <c r="D24" i="19"/>
  <c r="D47" i="19"/>
  <c r="D45" i="19"/>
  <c r="D43" i="19"/>
  <c r="D41" i="19"/>
  <c r="D39" i="19"/>
  <c r="D37" i="19"/>
  <c r="D35" i="19"/>
  <c r="D33" i="19"/>
  <c r="D31" i="19"/>
  <c r="D29" i="19"/>
  <c r="D27" i="19"/>
  <c r="D25" i="19"/>
  <c r="D23" i="19"/>
  <c r="D5" i="19"/>
  <c r="D46" i="20"/>
  <c r="D38" i="20"/>
  <c r="D39" i="20"/>
  <c r="D31" i="20"/>
  <c r="D9" i="17"/>
  <c r="C9" i="14"/>
  <c r="D46" i="13"/>
  <c r="D44" i="13"/>
  <c r="D42" i="13"/>
  <c r="D40" i="13"/>
  <c r="D38" i="13"/>
  <c r="D36" i="13"/>
  <c r="D34" i="13"/>
  <c r="D32" i="13"/>
  <c r="D30" i="13"/>
  <c r="D28" i="13"/>
  <c r="D26" i="13"/>
  <c r="D24" i="13"/>
  <c r="D47" i="13"/>
  <c r="D45" i="13"/>
  <c r="D43" i="13"/>
  <c r="D41" i="13"/>
  <c r="D39" i="13"/>
  <c r="D37" i="13"/>
  <c r="D35" i="13"/>
  <c r="D33" i="13"/>
  <c r="D31" i="13"/>
  <c r="D29" i="13"/>
  <c r="D27" i="13"/>
  <c r="D25" i="13"/>
  <c r="D23" i="13"/>
  <c r="D5" i="13"/>
  <c r="C10" i="16"/>
  <c r="C10" i="22"/>
  <c r="D8" i="16"/>
  <c r="D8" i="22"/>
  <c r="C11" i="14"/>
  <c r="C4" i="19"/>
  <c r="C11" i="19"/>
  <c r="D15" i="14"/>
  <c r="C15" i="14"/>
  <c r="D13" i="16"/>
  <c r="D14" i="22"/>
  <c r="C11" i="20"/>
  <c r="D13" i="28"/>
  <c r="D15" i="48"/>
  <c r="D44" i="15"/>
  <c r="D40" i="15"/>
  <c r="D36" i="15"/>
  <c r="D32" i="15"/>
  <c r="D28" i="15"/>
  <c r="D24" i="15"/>
  <c r="D5" i="15"/>
  <c r="D47" i="15"/>
  <c r="D43" i="15"/>
  <c r="D39" i="15"/>
  <c r="D35" i="15"/>
  <c r="D31" i="15"/>
  <c r="D27" i="15"/>
  <c r="D23" i="15"/>
  <c r="D46" i="15"/>
  <c r="D42" i="15"/>
  <c r="D38" i="15"/>
  <c r="D34" i="15"/>
  <c r="D30" i="15"/>
  <c r="D26" i="15"/>
  <c r="D45" i="15"/>
  <c r="D41" i="15"/>
  <c r="D37" i="15"/>
  <c r="D33" i="15"/>
  <c r="D29" i="15"/>
  <c r="D25" i="15"/>
  <c r="C10" i="13"/>
  <c r="C3" i="13"/>
  <c r="C10" i="17"/>
  <c r="C3" i="17"/>
  <c r="C8" i="13"/>
  <c r="C8" i="17"/>
  <c r="D8" i="17"/>
  <c r="C11" i="15"/>
  <c r="C4" i="15"/>
  <c r="C11" i="21"/>
  <c r="C4" i="21"/>
  <c r="D14" i="13"/>
  <c r="C14" i="14"/>
  <c r="D14" i="14"/>
  <c r="D15" i="15"/>
  <c r="D13" i="17"/>
  <c r="B12" i="20"/>
  <c r="B12" i="21"/>
  <c r="C9" i="21" s="1"/>
  <c r="D13" i="22"/>
  <c r="D8" i="20"/>
  <c r="D13" i="20"/>
  <c r="C46" i="18"/>
  <c r="C44" i="18"/>
  <c r="C42" i="18"/>
  <c r="C40" i="18"/>
  <c r="C38" i="18"/>
  <c r="C36" i="18"/>
  <c r="C34" i="18"/>
  <c r="C47" i="18"/>
  <c r="C45" i="18"/>
  <c r="C43" i="18"/>
  <c r="C41" i="18"/>
  <c r="C39" i="18"/>
  <c r="C37" i="18"/>
  <c r="C35" i="18"/>
  <c r="C32" i="18"/>
  <c r="C30" i="18"/>
  <c r="C28" i="18"/>
  <c r="C26" i="18"/>
  <c r="C24" i="18"/>
  <c r="C17" i="18"/>
  <c r="D7" i="18"/>
  <c r="C33" i="18"/>
  <c r="C31" i="18"/>
  <c r="C29" i="18"/>
  <c r="C27" i="18"/>
  <c r="C25" i="18"/>
  <c r="C23" i="18"/>
  <c r="C20" i="18"/>
  <c r="C18" i="18"/>
  <c r="D16" i="18" s="1"/>
  <c r="C14" i="18"/>
  <c r="C15" i="18"/>
  <c r="C13" i="18"/>
  <c r="D47" i="18"/>
  <c r="D43" i="18"/>
  <c r="D39" i="18"/>
  <c r="D35" i="18"/>
  <c r="D32" i="18"/>
  <c r="D30" i="18"/>
  <c r="D28" i="18"/>
  <c r="D26" i="18"/>
  <c r="D24" i="18"/>
  <c r="D46" i="18"/>
  <c r="D42" i="18"/>
  <c r="D38" i="18"/>
  <c r="D34" i="18"/>
  <c r="D45" i="18"/>
  <c r="D41" i="18"/>
  <c r="D37" i="18"/>
  <c r="D33" i="18"/>
  <c r="D31" i="18"/>
  <c r="D29" i="18"/>
  <c r="D27" i="18"/>
  <c r="D25" i="18"/>
  <c r="D23" i="18"/>
  <c r="D5" i="18"/>
  <c r="D44" i="18"/>
  <c r="D40" i="18"/>
  <c r="D36" i="18"/>
  <c r="D9" i="18"/>
  <c r="C3" i="18"/>
  <c r="C8" i="18"/>
  <c r="C4" i="18"/>
  <c r="C19" i="18"/>
  <c r="D8" i="18"/>
  <c r="C9" i="18"/>
  <c r="B15" i="28"/>
  <c r="B15" i="27" s="1"/>
  <c r="B9" i="28"/>
  <c r="B14" i="12"/>
  <c r="D14" i="12" s="1"/>
  <c r="B12" i="15"/>
  <c r="C10" i="28"/>
  <c r="D45" i="21"/>
  <c r="D44" i="21"/>
  <c r="D40" i="21"/>
  <c r="D36" i="21"/>
  <c r="D32" i="21"/>
  <c r="D28" i="21"/>
  <c r="D24" i="21"/>
  <c r="D5" i="21"/>
  <c r="D42" i="21"/>
  <c r="D34" i="21"/>
  <c r="D26" i="21"/>
  <c r="D37" i="21"/>
  <c r="D29" i="21"/>
  <c r="D47" i="21"/>
  <c r="D43" i="21"/>
  <c r="D39" i="21"/>
  <c r="D35" i="21"/>
  <c r="D31" i="21"/>
  <c r="D27" i="21"/>
  <c r="D23" i="21"/>
  <c r="D46" i="21"/>
  <c r="D38" i="21"/>
  <c r="D30" i="21"/>
  <c r="D41" i="21"/>
  <c r="D33" i="21"/>
  <c r="D25" i="21"/>
  <c r="D46" i="17"/>
  <c r="D42" i="17"/>
  <c r="D38" i="17"/>
  <c r="D34" i="17"/>
  <c r="D30" i="17"/>
  <c r="D26" i="17"/>
  <c r="D45" i="17"/>
  <c r="D41" i="17"/>
  <c r="D37" i="17"/>
  <c r="D33" i="17"/>
  <c r="D29" i="17"/>
  <c r="D25" i="17"/>
  <c r="D44" i="17"/>
  <c r="D40" i="17"/>
  <c r="D36" i="17"/>
  <c r="D32" i="17"/>
  <c r="D28" i="17"/>
  <c r="D24" i="17"/>
  <c r="D5" i="17"/>
  <c r="D47" i="17"/>
  <c r="D43" i="17"/>
  <c r="D39" i="17"/>
  <c r="D35" i="17"/>
  <c r="D31" i="17"/>
  <c r="D27" i="17"/>
  <c r="D23" i="17"/>
  <c r="B5" i="14"/>
  <c r="C3" i="14" s="1"/>
  <c r="C9" i="13"/>
  <c r="D9" i="13"/>
  <c r="C10" i="14"/>
  <c r="C12" i="14" s="1"/>
  <c r="C10" i="19"/>
  <c r="C12" i="19" s="1"/>
  <c r="C3" i="19"/>
  <c r="D8" i="14"/>
  <c r="C11" i="16"/>
  <c r="D13" i="14"/>
  <c r="C13" i="14"/>
  <c r="D14" i="15"/>
  <c r="D15" i="16"/>
  <c r="D15" i="21"/>
  <c r="C9" i="20"/>
  <c r="D14" i="20"/>
  <c r="D13" i="19"/>
  <c r="D9" i="19"/>
  <c r="C9" i="19"/>
  <c r="D14" i="48"/>
  <c r="D13" i="48"/>
  <c r="B3" i="27"/>
  <c r="D15" i="13"/>
  <c r="C14" i="17"/>
  <c r="D14" i="17"/>
  <c r="D13" i="21"/>
  <c r="C10" i="48"/>
  <c r="C3" i="48"/>
  <c r="B16" i="22"/>
  <c r="C13" i="22" s="1"/>
  <c r="B16" i="16"/>
  <c r="B5" i="22"/>
  <c r="D9" i="22" s="1"/>
  <c r="B14" i="10"/>
  <c r="B4" i="28"/>
  <c r="B8" i="10"/>
  <c r="B9" i="10"/>
  <c r="B13" i="10"/>
  <c r="B13" i="27" s="1"/>
  <c r="D14" i="28"/>
  <c r="B16" i="19"/>
  <c r="C14" i="19" s="1"/>
  <c r="B9" i="48"/>
  <c r="D9" i="21"/>
  <c r="C9" i="15"/>
  <c r="D9" i="15"/>
  <c r="C9" i="16"/>
  <c r="B5" i="16"/>
  <c r="C3" i="16" s="1"/>
  <c r="C10" i="15"/>
  <c r="C12" i="15" s="1"/>
  <c r="C3" i="15"/>
  <c r="C5" i="15" s="1"/>
  <c r="C10" i="21"/>
  <c r="C3" i="21"/>
  <c r="C5" i="21" s="1"/>
  <c r="C8" i="15"/>
  <c r="D8" i="15"/>
  <c r="C8" i="21"/>
  <c r="C11" i="13"/>
  <c r="C4" i="13"/>
  <c r="C11" i="17"/>
  <c r="C4" i="17"/>
  <c r="D13" i="15"/>
  <c r="C14" i="16"/>
  <c r="D14" i="16"/>
  <c r="D15" i="17"/>
  <c r="D14" i="21"/>
  <c r="D15" i="22"/>
  <c r="C15" i="22"/>
  <c r="C10" i="20"/>
  <c r="C12" i="20" s="1"/>
  <c r="C3" i="20"/>
  <c r="D15" i="20"/>
  <c r="D8" i="19"/>
  <c r="C8" i="19"/>
  <c r="D14" i="19"/>
  <c r="D13" i="13"/>
  <c r="C11" i="22"/>
  <c r="D31" i="22"/>
  <c r="D6" i="24"/>
  <c r="D6" i="12"/>
  <c r="B18" i="27"/>
  <c r="D6" i="27" s="1"/>
  <c r="C12" i="23"/>
  <c r="D15" i="23"/>
  <c r="C24" i="23"/>
  <c r="C28" i="23"/>
  <c r="C32" i="23"/>
  <c r="C36" i="23"/>
  <c r="C40" i="23"/>
  <c r="C44" i="23"/>
  <c r="C23" i="23"/>
  <c r="C25" i="23"/>
  <c r="C29" i="23"/>
  <c r="C33" i="23"/>
  <c r="C37" i="23"/>
  <c r="C41" i="23"/>
  <c r="C45" i="23"/>
  <c r="C17" i="23"/>
  <c r="C27" i="23"/>
  <c r="C35" i="23"/>
  <c r="C43" i="23"/>
  <c r="C47" i="23"/>
  <c r="C26" i="23"/>
  <c r="C30" i="23"/>
  <c r="C34" i="23"/>
  <c r="C38" i="23"/>
  <c r="C42" i="23"/>
  <c r="C46" i="23"/>
  <c r="C31" i="23"/>
  <c r="C39" i="23"/>
  <c r="D14" i="23"/>
  <c r="C13" i="23"/>
  <c r="D7" i="23"/>
  <c r="D8" i="23"/>
  <c r="C9" i="23"/>
  <c r="D13" i="23"/>
  <c r="C4" i="23"/>
  <c r="D24" i="23"/>
  <c r="D26" i="23"/>
  <c r="D28" i="23"/>
  <c r="D30" i="23"/>
  <c r="D32" i="23"/>
  <c r="D34" i="23"/>
  <c r="D36" i="23"/>
  <c r="D38" i="23"/>
  <c r="D40" i="23"/>
  <c r="D42" i="23"/>
  <c r="D44" i="23"/>
  <c r="D46" i="23"/>
  <c r="D9" i="23"/>
  <c r="C3" i="23"/>
  <c r="C5" i="23" s="1"/>
  <c r="D5" i="23"/>
  <c r="C8" i="23"/>
  <c r="D23" i="23"/>
  <c r="D25" i="23"/>
  <c r="D27" i="23"/>
  <c r="D29" i="23"/>
  <c r="D31" i="23"/>
  <c r="D33" i="23"/>
  <c r="D35" i="23"/>
  <c r="D37" i="23"/>
  <c r="D39" i="23"/>
  <c r="D41" i="23"/>
  <c r="D43" i="23"/>
  <c r="D45" i="23"/>
  <c r="C10" i="12"/>
  <c r="D9" i="24"/>
  <c r="C9" i="24"/>
  <c r="D15" i="24"/>
  <c r="D14" i="24"/>
  <c r="D13" i="24"/>
  <c r="B10" i="27"/>
  <c r="C10" i="27" s="1"/>
  <c r="B16" i="24"/>
  <c r="C31" i="24" s="1"/>
  <c r="B11" i="27"/>
  <c r="D15" i="12"/>
  <c r="D13" i="12"/>
  <c r="C10" i="24"/>
  <c r="C3" i="24"/>
  <c r="B4" i="12"/>
  <c r="C11" i="24"/>
  <c r="C4" i="24"/>
  <c r="D44" i="24"/>
  <c r="D40" i="24"/>
  <c r="D36" i="24"/>
  <c r="D32" i="24"/>
  <c r="D28" i="24"/>
  <c r="D24" i="24"/>
  <c r="D47" i="24"/>
  <c r="D43" i="24"/>
  <c r="D39" i="24"/>
  <c r="D35" i="24"/>
  <c r="D31" i="24"/>
  <c r="D27" i="24"/>
  <c r="D23" i="24"/>
  <c r="D42" i="24"/>
  <c r="D34" i="24"/>
  <c r="D26" i="24"/>
  <c r="D46" i="24"/>
  <c r="D38" i="24"/>
  <c r="D30" i="24"/>
  <c r="D45" i="24"/>
  <c r="D41" i="24"/>
  <c r="D37" i="24"/>
  <c r="D33" i="24"/>
  <c r="D29" i="24"/>
  <c r="D25" i="24"/>
  <c r="C41" i="24"/>
  <c r="C36" i="24"/>
  <c r="D8" i="24"/>
  <c r="C8" i="24"/>
  <c r="B30" i="12"/>
  <c r="B38" i="12"/>
  <c r="B38" i="27" s="1"/>
  <c r="B46" i="12"/>
  <c r="B27" i="12"/>
  <c r="B27" i="27" s="1"/>
  <c r="B43" i="12"/>
  <c r="B43" i="27" s="1"/>
  <c r="B47" i="12"/>
  <c r="B28" i="12"/>
  <c r="B32" i="12"/>
  <c r="B32" i="27" s="1"/>
  <c r="B36" i="12"/>
  <c r="B40" i="12"/>
  <c r="B37" i="27"/>
  <c r="B25" i="12"/>
  <c r="B33" i="12"/>
  <c r="B41" i="12"/>
  <c r="B41" i="27" s="1"/>
  <c r="B45" i="12"/>
  <c r="H57" i="28"/>
  <c r="E57" i="27" s="1"/>
  <c r="E75" i="27" s="1"/>
  <c r="F75" i="28"/>
  <c r="F75" i="10"/>
  <c r="F67" i="27"/>
  <c r="C75" i="10"/>
  <c r="B75" i="48"/>
  <c r="H56" i="12"/>
  <c r="B56" i="27" s="1"/>
  <c r="F56" i="27" s="1"/>
  <c r="H70" i="12"/>
  <c r="B70" i="27" s="1"/>
  <c r="H58" i="12"/>
  <c r="B58" i="27" s="1"/>
  <c r="D75" i="12"/>
  <c r="G69" i="8"/>
  <c r="B6" i="24"/>
  <c r="C6" i="24" s="1"/>
  <c r="C20" i="23"/>
  <c r="C15" i="23"/>
  <c r="C14" i="23"/>
  <c r="B9" i="12"/>
  <c r="C18" i="23"/>
  <c r="D16" i="23" s="1"/>
  <c r="B12" i="12"/>
  <c r="C19" i="23"/>
  <c r="B12" i="10"/>
  <c r="C19" i="10" s="1"/>
  <c r="B8" i="12"/>
  <c r="F64" i="27"/>
  <c r="F75" i="48"/>
  <c r="H75" i="10"/>
  <c r="F62" i="27"/>
  <c r="F68" i="27"/>
  <c r="F66" i="27"/>
  <c r="F63" i="27"/>
  <c r="F58" i="27"/>
  <c r="H75" i="12"/>
  <c r="D75" i="48"/>
  <c r="H60" i="12"/>
  <c r="B60" i="27" s="1"/>
  <c r="F60" i="27" s="1"/>
  <c r="F61" i="27"/>
  <c r="H75" i="28"/>
  <c r="B19" i="12"/>
  <c r="D75" i="27"/>
  <c r="B31" i="27"/>
  <c r="B17" i="16"/>
  <c r="B17" i="17"/>
  <c r="B17" i="18"/>
  <c r="B17" i="20"/>
  <c r="B17" i="21"/>
  <c r="B17" i="22"/>
  <c r="B34" i="27"/>
  <c r="B24" i="12"/>
  <c r="B17" i="24"/>
  <c r="B44" i="27"/>
  <c r="B28" i="27"/>
  <c r="B7" i="9"/>
  <c r="B23" i="27"/>
  <c r="B42" i="27"/>
  <c r="B26" i="27"/>
  <c r="B22" i="23"/>
  <c r="C22" i="23" s="1"/>
  <c r="B46" i="27"/>
  <c r="B36" i="27"/>
  <c r="B40" i="27"/>
  <c r="B47" i="27"/>
  <c r="B25" i="27"/>
  <c r="B33" i="27"/>
  <c r="B30" i="27"/>
  <c r="B45" i="27"/>
  <c r="F53" i="27"/>
  <c r="F57" i="27"/>
  <c r="F65" i="27"/>
  <c r="F52" i="27"/>
  <c r="F50" i="27"/>
  <c r="F55" i="27"/>
  <c r="F59" i="27"/>
  <c r="C75" i="27"/>
  <c r="F51" i="27"/>
  <c r="F54" i="27"/>
  <c r="B19" i="28"/>
  <c r="B19" i="48"/>
  <c r="F73" i="27"/>
  <c r="F72" i="27"/>
  <c r="F69" i="27"/>
  <c r="B19" i="10"/>
  <c r="F74" i="27"/>
  <c r="F71" i="27"/>
  <c r="F70" i="27"/>
  <c r="C12" i="22" l="1"/>
  <c r="C5" i="24"/>
  <c r="B16" i="17"/>
  <c r="C15" i="17" s="1"/>
  <c r="D47" i="20"/>
  <c r="D23" i="20"/>
  <c r="D30" i="20"/>
  <c r="B16" i="10"/>
  <c r="C46" i="10" s="1"/>
  <c r="D41" i="22"/>
  <c r="C4" i="22"/>
  <c r="C12" i="48"/>
  <c r="D9" i="20"/>
  <c r="C8" i="48"/>
  <c r="D8" i="13"/>
  <c r="C4" i="20"/>
  <c r="C5" i="20" s="1"/>
  <c r="D25" i="20"/>
  <c r="D33" i="20"/>
  <c r="D41" i="20"/>
  <c r="D24" i="20"/>
  <c r="D32" i="20"/>
  <c r="D40" i="20"/>
  <c r="C5" i="48"/>
  <c r="B5" i="12"/>
  <c r="D32" i="12" s="1"/>
  <c r="B9" i="27"/>
  <c r="D34" i="22"/>
  <c r="D24" i="22"/>
  <c r="D8" i="21"/>
  <c r="B16" i="13"/>
  <c r="C8" i="20"/>
  <c r="C9" i="17"/>
  <c r="D27" i="20"/>
  <c r="D35" i="20"/>
  <c r="D43" i="20"/>
  <c r="D26" i="20"/>
  <c r="D34" i="20"/>
  <c r="D42" i="20"/>
  <c r="D5" i="22"/>
  <c r="D40" i="22"/>
  <c r="C12" i="21"/>
  <c r="C5" i="19"/>
  <c r="D5" i="20"/>
  <c r="D29" i="20"/>
  <c r="D37" i="20"/>
  <c r="D45" i="20"/>
  <c r="D28" i="20"/>
  <c r="D36" i="20"/>
  <c r="D44" i="20"/>
  <c r="D47" i="48"/>
  <c r="D39" i="48"/>
  <c r="D31" i="48"/>
  <c r="D23" i="48"/>
  <c r="D42" i="48"/>
  <c r="D34" i="48"/>
  <c r="D26" i="48"/>
  <c r="D45" i="48"/>
  <c r="D37" i="48"/>
  <c r="D29" i="48"/>
  <c r="D5" i="48"/>
  <c r="D40" i="48"/>
  <c r="D32" i="48"/>
  <c r="D24" i="48"/>
  <c r="D43" i="48"/>
  <c r="D35" i="48"/>
  <c r="D27" i="48"/>
  <c r="D46" i="48"/>
  <c r="D38" i="48"/>
  <c r="D30" i="48"/>
  <c r="D41" i="48"/>
  <c r="D33" i="48"/>
  <c r="D25" i="48"/>
  <c r="D44" i="48"/>
  <c r="D36" i="48"/>
  <c r="D28" i="48"/>
  <c r="D38" i="22"/>
  <c r="D23" i="22"/>
  <c r="D35" i="22"/>
  <c r="D43" i="22"/>
  <c r="D28" i="22"/>
  <c r="D46" i="22"/>
  <c r="D26" i="22"/>
  <c r="D44" i="22"/>
  <c r="D25" i="22"/>
  <c r="D37" i="22"/>
  <c r="D45" i="22"/>
  <c r="D32" i="22"/>
  <c r="D27" i="22"/>
  <c r="D30" i="22"/>
  <c r="D42" i="22"/>
  <c r="D29" i="22"/>
  <c r="D39" i="22"/>
  <c r="D47" i="22"/>
  <c r="D36" i="22"/>
  <c r="D33" i="22"/>
  <c r="C42" i="10"/>
  <c r="C40" i="10"/>
  <c r="C34" i="10"/>
  <c r="C32" i="10"/>
  <c r="C26" i="10"/>
  <c r="C24" i="10"/>
  <c r="C47" i="10"/>
  <c r="C45" i="10"/>
  <c r="C39" i="10"/>
  <c r="C37" i="10"/>
  <c r="C31" i="10"/>
  <c r="C29" i="10"/>
  <c r="C23" i="10"/>
  <c r="C20" i="10"/>
  <c r="D9" i="48"/>
  <c r="D8" i="10"/>
  <c r="C46" i="16"/>
  <c r="C44" i="16"/>
  <c r="C42" i="16"/>
  <c r="C40" i="16"/>
  <c r="C38" i="16"/>
  <c r="C36" i="16"/>
  <c r="C34" i="16"/>
  <c r="C32" i="16"/>
  <c r="C30" i="16"/>
  <c r="C28" i="16"/>
  <c r="C26" i="16"/>
  <c r="C24" i="16"/>
  <c r="C17" i="16"/>
  <c r="C47" i="16"/>
  <c r="C45" i="16"/>
  <c r="C43" i="16"/>
  <c r="C41" i="16"/>
  <c r="C39" i="16"/>
  <c r="C37" i="16"/>
  <c r="C35" i="16"/>
  <c r="C33" i="16"/>
  <c r="C31" i="16"/>
  <c r="C29" i="16"/>
  <c r="C27" i="16"/>
  <c r="C25" i="16"/>
  <c r="C23" i="16"/>
  <c r="C20" i="16"/>
  <c r="C18" i="16"/>
  <c r="D16" i="16" s="1"/>
  <c r="D7" i="16"/>
  <c r="C15" i="13"/>
  <c r="B14" i="27"/>
  <c r="D14" i="27" s="1"/>
  <c r="C19" i="20"/>
  <c r="B16" i="20"/>
  <c r="C8" i="22"/>
  <c r="D45" i="16"/>
  <c r="D41" i="16"/>
  <c r="D37" i="16"/>
  <c r="D33" i="16"/>
  <c r="D29" i="16"/>
  <c r="D25" i="16"/>
  <c r="D44" i="16"/>
  <c r="D40" i="16"/>
  <c r="D36" i="16"/>
  <c r="D32" i="16"/>
  <c r="D28" i="16"/>
  <c r="D24" i="16"/>
  <c r="D5" i="16"/>
  <c r="D47" i="16"/>
  <c r="D43" i="16"/>
  <c r="D39" i="16"/>
  <c r="D35" i="16"/>
  <c r="D31" i="16"/>
  <c r="D27" i="16"/>
  <c r="D23" i="16"/>
  <c r="D46" i="16"/>
  <c r="D42" i="16"/>
  <c r="D38" i="16"/>
  <c r="D34" i="16"/>
  <c r="D30" i="16"/>
  <c r="D26" i="16"/>
  <c r="C46" i="19"/>
  <c r="C44" i="19"/>
  <c r="C42" i="19"/>
  <c r="C40" i="19"/>
  <c r="C38" i="19"/>
  <c r="C36" i="19"/>
  <c r="C34" i="19"/>
  <c r="C32" i="19"/>
  <c r="C30" i="19"/>
  <c r="C28" i="19"/>
  <c r="C26" i="19"/>
  <c r="C24" i="19"/>
  <c r="C17" i="19"/>
  <c r="D7" i="19"/>
  <c r="C47" i="19"/>
  <c r="C45" i="19"/>
  <c r="C43" i="19"/>
  <c r="C41" i="19"/>
  <c r="C39" i="19"/>
  <c r="C37" i="19"/>
  <c r="C35" i="19"/>
  <c r="C33" i="19"/>
  <c r="C31" i="19"/>
  <c r="C29" i="19"/>
  <c r="C27" i="19"/>
  <c r="C25" i="19"/>
  <c r="C23" i="19"/>
  <c r="C20" i="19"/>
  <c r="C18" i="19"/>
  <c r="D16" i="19" s="1"/>
  <c r="C11" i="28"/>
  <c r="C12" i="28" s="1"/>
  <c r="C46" i="13"/>
  <c r="C44" i="13"/>
  <c r="C42" i="13"/>
  <c r="C40" i="13"/>
  <c r="C38" i="13"/>
  <c r="C36" i="13"/>
  <c r="C34" i="13"/>
  <c r="C32" i="13"/>
  <c r="C30" i="13"/>
  <c r="C28" i="13"/>
  <c r="C26" i="13"/>
  <c r="C24" i="13"/>
  <c r="C17" i="13"/>
  <c r="C47" i="13"/>
  <c r="C45" i="13"/>
  <c r="C43" i="13"/>
  <c r="C41" i="13"/>
  <c r="C39" i="13"/>
  <c r="C37" i="13"/>
  <c r="C35" i="13"/>
  <c r="C33" i="13"/>
  <c r="C31" i="13"/>
  <c r="C29" i="13"/>
  <c r="C27" i="13"/>
  <c r="C25" i="13"/>
  <c r="C23" i="13"/>
  <c r="C20" i="13"/>
  <c r="C18" i="13"/>
  <c r="D16" i="13" s="1"/>
  <c r="D7" i="13"/>
  <c r="C13" i="19"/>
  <c r="D42" i="14"/>
  <c r="D39" i="14"/>
  <c r="D47" i="14"/>
  <c r="D44" i="14"/>
  <c r="D41" i="14"/>
  <c r="D36" i="14"/>
  <c r="D34" i="14"/>
  <c r="D32" i="14"/>
  <c r="D30" i="14"/>
  <c r="D28" i="14"/>
  <c r="D26" i="14"/>
  <c r="D24" i="14"/>
  <c r="D46" i="14"/>
  <c r="D43" i="14"/>
  <c r="D38" i="14"/>
  <c r="D45" i="14"/>
  <c r="D40" i="14"/>
  <c r="D37" i="14"/>
  <c r="D35" i="14"/>
  <c r="D33" i="14"/>
  <c r="D31" i="14"/>
  <c r="D29" i="14"/>
  <c r="D27" i="14"/>
  <c r="D25" i="14"/>
  <c r="D23" i="14"/>
  <c r="D5" i="14"/>
  <c r="B5" i="28"/>
  <c r="D9" i="28" s="1"/>
  <c r="C5" i="13"/>
  <c r="C46" i="17"/>
  <c r="C44" i="17"/>
  <c r="C42" i="17"/>
  <c r="C40" i="17"/>
  <c r="C38" i="17"/>
  <c r="C36" i="17"/>
  <c r="C34" i="17"/>
  <c r="C32" i="17"/>
  <c r="C30" i="17"/>
  <c r="C28" i="17"/>
  <c r="C26" i="17"/>
  <c r="C24" i="17"/>
  <c r="C17" i="17"/>
  <c r="C47" i="17"/>
  <c r="C45" i="17"/>
  <c r="C43" i="17"/>
  <c r="C41" i="17"/>
  <c r="C39" i="17"/>
  <c r="C37" i="17"/>
  <c r="C35" i="17"/>
  <c r="C33" i="17"/>
  <c r="C31" i="17"/>
  <c r="C29" i="17"/>
  <c r="C27" i="17"/>
  <c r="C25" i="17"/>
  <c r="C23" i="17"/>
  <c r="C20" i="17"/>
  <c r="C18" i="17"/>
  <c r="D16" i="17" s="1"/>
  <c r="D7" i="17"/>
  <c r="C13" i="16"/>
  <c r="C3" i="22"/>
  <c r="C5" i="22" s="1"/>
  <c r="C12" i="16"/>
  <c r="D9" i="14"/>
  <c r="C12" i="10"/>
  <c r="D9" i="16"/>
  <c r="C13" i="10"/>
  <c r="D13" i="10"/>
  <c r="D14" i="10"/>
  <c r="C14" i="10"/>
  <c r="C44" i="22"/>
  <c r="C40" i="22"/>
  <c r="C36" i="22"/>
  <c r="C32" i="22"/>
  <c r="C28" i="22"/>
  <c r="C24" i="22"/>
  <c r="C46" i="22"/>
  <c r="C42" i="22"/>
  <c r="C38" i="22"/>
  <c r="C34" i="22"/>
  <c r="C30" i="22"/>
  <c r="C26" i="22"/>
  <c r="D7" i="22"/>
  <c r="C43" i="22"/>
  <c r="C35" i="22"/>
  <c r="C27" i="22"/>
  <c r="C20" i="22"/>
  <c r="C17" i="22"/>
  <c r="C39" i="22"/>
  <c r="C23" i="22"/>
  <c r="C45" i="22"/>
  <c r="C29" i="22"/>
  <c r="C18" i="22"/>
  <c r="D16" i="22" s="1"/>
  <c r="C41" i="22"/>
  <c r="C33" i="22"/>
  <c r="C25" i="22"/>
  <c r="C47" i="22"/>
  <c r="C31" i="22"/>
  <c r="C37" i="22"/>
  <c r="B5" i="10"/>
  <c r="D9" i="10" s="1"/>
  <c r="B22" i="13"/>
  <c r="C22" i="13" s="1"/>
  <c r="D22" i="13" s="1"/>
  <c r="C15" i="16"/>
  <c r="D15" i="28"/>
  <c r="C13" i="17"/>
  <c r="C5" i="17"/>
  <c r="C12" i="13"/>
  <c r="C14" i="22"/>
  <c r="C4" i="14"/>
  <c r="C5" i="14" s="1"/>
  <c r="C15" i="10"/>
  <c r="C15" i="19"/>
  <c r="C46" i="14"/>
  <c r="C44" i="14"/>
  <c r="C42" i="14"/>
  <c r="C40" i="14"/>
  <c r="C38" i="14"/>
  <c r="C47" i="14"/>
  <c r="C45" i="14"/>
  <c r="C37" i="14"/>
  <c r="C35" i="14"/>
  <c r="C33" i="14"/>
  <c r="C31" i="14"/>
  <c r="C29" i="14"/>
  <c r="C27" i="14"/>
  <c r="C25" i="14"/>
  <c r="C23" i="14"/>
  <c r="C20" i="14"/>
  <c r="C18" i="14"/>
  <c r="D16" i="14" s="1"/>
  <c r="C39" i="14"/>
  <c r="C41" i="14"/>
  <c r="C36" i="14"/>
  <c r="C34" i="14"/>
  <c r="C32" i="14"/>
  <c r="C30" i="14"/>
  <c r="C28" i="14"/>
  <c r="C26" i="14"/>
  <c r="C24" i="14"/>
  <c r="C43" i="14"/>
  <c r="D7" i="14"/>
  <c r="C17" i="14"/>
  <c r="C9" i="10"/>
  <c r="C4" i="16"/>
  <c r="C5" i="16" s="1"/>
  <c r="C8" i="14"/>
  <c r="C19" i="15"/>
  <c r="B16" i="15"/>
  <c r="B12" i="28"/>
  <c r="C9" i="28" s="1"/>
  <c r="C5" i="18"/>
  <c r="C19" i="21"/>
  <c r="B12" i="48"/>
  <c r="B12" i="27" s="1"/>
  <c r="B16" i="21"/>
  <c r="C12" i="17"/>
  <c r="B22" i="19"/>
  <c r="C8" i="16"/>
  <c r="C7" i="24"/>
  <c r="D5" i="24"/>
  <c r="C15" i="24"/>
  <c r="C14" i="24"/>
  <c r="B16" i="12"/>
  <c r="C44" i="24"/>
  <c r="C47" i="24"/>
  <c r="D7" i="24"/>
  <c r="C28" i="24"/>
  <c r="C43" i="24"/>
  <c r="C33" i="24"/>
  <c r="C32" i="24"/>
  <c r="C23" i="24"/>
  <c r="C27" i="24"/>
  <c r="C24" i="24"/>
  <c r="C40" i="24"/>
  <c r="C29" i="24"/>
  <c r="C13" i="24"/>
  <c r="C25" i="24"/>
  <c r="C17" i="24"/>
  <c r="C30" i="24"/>
  <c r="C38" i="24"/>
  <c r="C46" i="24"/>
  <c r="C18" i="24"/>
  <c r="D16" i="24" s="1"/>
  <c r="C45" i="24"/>
  <c r="C39" i="24"/>
  <c r="C26" i="24"/>
  <c r="C34" i="24"/>
  <c r="C42" i="24"/>
  <c r="C35" i="24"/>
  <c r="C37" i="24"/>
  <c r="D15" i="27"/>
  <c r="D13" i="27"/>
  <c r="C12" i="24"/>
  <c r="D31" i="12"/>
  <c r="D9" i="12"/>
  <c r="B4" i="27"/>
  <c r="C11" i="12"/>
  <c r="C12" i="12" s="1"/>
  <c r="C19" i="12"/>
  <c r="C9" i="12"/>
  <c r="D8" i="12"/>
  <c r="B17" i="12"/>
  <c r="H75" i="48"/>
  <c r="B75" i="27"/>
  <c r="B6" i="12"/>
  <c r="D19" i="23"/>
  <c r="D18" i="23"/>
  <c r="D17" i="23"/>
  <c r="D20" i="23"/>
  <c r="D10" i="23"/>
  <c r="D22" i="23"/>
  <c r="D12" i="23"/>
  <c r="B8" i="27"/>
  <c r="B19" i="27"/>
  <c r="B20" i="16"/>
  <c r="B22" i="16" s="1"/>
  <c r="B20" i="17"/>
  <c r="B22" i="17" s="1"/>
  <c r="B17" i="10"/>
  <c r="B20" i="18"/>
  <c r="B20" i="20"/>
  <c r="B22" i="20" s="1"/>
  <c r="B17" i="48"/>
  <c r="B20" i="21"/>
  <c r="B20" i="22"/>
  <c r="B22" i="22" s="1"/>
  <c r="C22" i="22" s="1"/>
  <c r="D22" i="22" s="1"/>
  <c r="B24" i="27"/>
  <c r="B20" i="24"/>
  <c r="C20" i="24" s="1"/>
  <c r="B20" i="14"/>
  <c r="B17" i="28"/>
  <c r="F75" i="27"/>
  <c r="D47" i="12" l="1"/>
  <c r="D37" i="12"/>
  <c r="B5" i="27"/>
  <c r="D5" i="12"/>
  <c r="D30" i="12"/>
  <c r="D36" i="12"/>
  <c r="D46" i="12"/>
  <c r="C25" i="10"/>
  <c r="C33" i="10"/>
  <c r="C41" i="10"/>
  <c r="D7" i="10"/>
  <c r="C28" i="10"/>
  <c r="C36" i="10"/>
  <c r="C44" i="10"/>
  <c r="C18" i="10"/>
  <c r="D16" i="10" s="1"/>
  <c r="C27" i="10"/>
  <c r="C35" i="10"/>
  <c r="C43" i="10"/>
  <c r="C17" i="10"/>
  <c r="C30" i="10"/>
  <c r="C38" i="10"/>
  <c r="D25" i="12"/>
  <c r="D41" i="12"/>
  <c r="D34" i="12"/>
  <c r="C3" i="12"/>
  <c r="D35" i="12"/>
  <c r="D24" i="12"/>
  <c r="D40" i="12"/>
  <c r="C8" i="12"/>
  <c r="C4" i="12"/>
  <c r="D29" i="12"/>
  <c r="D45" i="12"/>
  <c r="D38" i="12"/>
  <c r="D23" i="12"/>
  <c r="D39" i="12"/>
  <c r="D28" i="12"/>
  <c r="D44" i="12"/>
  <c r="D33" i="12"/>
  <c r="D26" i="12"/>
  <c r="D42" i="12"/>
  <c r="D27" i="12"/>
  <c r="D43" i="12"/>
  <c r="C14" i="13"/>
  <c r="C13" i="13"/>
  <c r="C19" i="27"/>
  <c r="C9" i="27"/>
  <c r="C46" i="15"/>
  <c r="C44" i="15"/>
  <c r="C42" i="15"/>
  <c r="C40" i="15"/>
  <c r="C38" i="15"/>
  <c r="C36" i="15"/>
  <c r="C34" i="15"/>
  <c r="C32" i="15"/>
  <c r="C30" i="15"/>
  <c r="C28" i="15"/>
  <c r="C26" i="15"/>
  <c r="C24" i="15"/>
  <c r="C17" i="15"/>
  <c r="C47" i="15"/>
  <c r="C45" i="15"/>
  <c r="C43" i="15"/>
  <c r="C41" i="15"/>
  <c r="C39" i="15"/>
  <c r="C37" i="15"/>
  <c r="C35" i="15"/>
  <c r="C33" i="15"/>
  <c r="C31" i="15"/>
  <c r="C29" i="15"/>
  <c r="C27" i="15"/>
  <c r="C25" i="15"/>
  <c r="C23" i="15"/>
  <c r="C20" i="15"/>
  <c r="C18" i="15"/>
  <c r="D16" i="15" s="1"/>
  <c r="D7" i="15"/>
  <c r="B16" i="28"/>
  <c r="B22" i="15"/>
  <c r="C22" i="15" s="1"/>
  <c r="D22" i="15" s="1"/>
  <c r="C13" i="15"/>
  <c r="C15" i="15"/>
  <c r="C14" i="15"/>
  <c r="D20" i="16"/>
  <c r="D19" i="16"/>
  <c r="D17" i="16"/>
  <c r="D10" i="16"/>
  <c r="D19" i="19"/>
  <c r="D17" i="19"/>
  <c r="D20" i="19"/>
  <c r="D10" i="19"/>
  <c r="D12" i="19"/>
  <c r="D47" i="10"/>
  <c r="D45" i="10"/>
  <c r="D43" i="10"/>
  <c r="D41" i="10"/>
  <c r="D39" i="10"/>
  <c r="D37" i="10"/>
  <c r="D35" i="10"/>
  <c r="D33" i="10"/>
  <c r="D31" i="10"/>
  <c r="D29" i="10"/>
  <c r="D27" i="10"/>
  <c r="D25" i="10"/>
  <c r="D23" i="10"/>
  <c r="D5" i="10"/>
  <c r="D46" i="10"/>
  <c r="D44" i="10"/>
  <c r="D42" i="10"/>
  <c r="D40" i="10"/>
  <c r="D38" i="10"/>
  <c r="D36" i="10"/>
  <c r="D34" i="10"/>
  <c r="D32" i="10"/>
  <c r="D30" i="10"/>
  <c r="D28" i="10"/>
  <c r="D26" i="10"/>
  <c r="D24" i="10"/>
  <c r="C4" i="10"/>
  <c r="C3" i="10"/>
  <c r="D12" i="16"/>
  <c r="C22" i="16"/>
  <c r="D22" i="16" s="1"/>
  <c r="C22" i="19"/>
  <c r="D22" i="19" s="1"/>
  <c r="D19" i="20"/>
  <c r="D17" i="20"/>
  <c r="D20" i="20"/>
  <c r="D12" i="20"/>
  <c r="D10" i="20"/>
  <c r="D20" i="22"/>
  <c r="D19" i="22"/>
  <c r="D17" i="22"/>
  <c r="D10" i="22"/>
  <c r="D12" i="22"/>
  <c r="D17" i="17"/>
  <c r="D20" i="17"/>
  <c r="D19" i="17"/>
  <c r="D12" i="17"/>
  <c r="D10" i="17"/>
  <c r="C46" i="21"/>
  <c r="C44" i="21"/>
  <c r="C42" i="21"/>
  <c r="C40" i="21"/>
  <c r="C38" i="21"/>
  <c r="C36" i="21"/>
  <c r="C34" i="21"/>
  <c r="C32" i="21"/>
  <c r="C30" i="21"/>
  <c r="C28" i="21"/>
  <c r="C26" i="21"/>
  <c r="C24" i="21"/>
  <c r="C17" i="21"/>
  <c r="C47" i="21"/>
  <c r="C45" i="21"/>
  <c r="C43" i="21"/>
  <c r="C41" i="21"/>
  <c r="C39" i="21"/>
  <c r="C37" i="21"/>
  <c r="C35" i="21"/>
  <c r="C33" i="21"/>
  <c r="C31" i="21"/>
  <c r="C29" i="21"/>
  <c r="C27" i="21"/>
  <c r="C25" i="21"/>
  <c r="C23" i="21"/>
  <c r="C20" i="21"/>
  <c r="C18" i="21"/>
  <c r="D16" i="21" s="1"/>
  <c r="D7" i="21"/>
  <c r="C15" i="21"/>
  <c r="C13" i="21"/>
  <c r="C14" i="21"/>
  <c r="C19" i="28"/>
  <c r="D8" i="28"/>
  <c r="C22" i="17"/>
  <c r="D22" i="17" s="1"/>
  <c r="D47" i="28"/>
  <c r="D45" i="28"/>
  <c r="D43" i="28"/>
  <c r="D41" i="28"/>
  <c r="D39" i="28"/>
  <c r="D37" i="28"/>
  <c r="D35" i="28"/>
  <c r="D33" i="28"/>
  <c r="D31" i="28"/>
  <c r="D29" i="28"/>
  <c r="D27" i="28"/>
  <c r="D25" i="28"/>
  <c r="D23" i="28"/>
  <c r="D5" i="28"/>
  <c r="D46" i="28"/>
  <c r="D44" i="28"/>
  <c r="D42" i="28"/>
  <c r="D40" i="28"/>
  <c r="D38" i="28"/>
  <c r="D36" i="28"/>
  <c r="D34" i="28"/>
  <c r="D32" i="28"/>
  <c r="D30" i="28"/>
  <c r="D28" i="28"/>
  <c r="D26" i="28"/>
  <c r="D24" i="28"/>
  <c r="C8" i="28"/>
  <c r="C3" i="28"/>
  <c r="C4" i="28"/>
  <c r="C8" i="10"/>
  <c r="C19" i="48"/>
  <c r="D8" i="48"/>
  <c r="D19" i="13"/>
  <c r="D17" i="13"/>
  <c r="D20" i="13"/>
  <c r="D12" i="13"/>
  <c r="D10" i="13"/>
  <c r="B16" i="48"/>
  <c r="B16" i="27" s="1"/>
  <c r="C46" i="20"/>
  <c r="C44" i="20"/>
  <c r="C42" i="20"/>
  <c r="C40" i="20"/>
  <c r="C38" i="20"/>
  <c r="C36" i="20"/>
  <c r="C34" i="20"/>
  <c r="C32" i="20"/>
  <c r="C30" i="20"/>
  <c r="C28" i="20"/>
  <c r="C26" i="20"/>
  <c r="C24" i="20"/>
  <c r="C22" i="20"/>
  <c r="D22" i="20" s="1"/>
  <c r="C17" i="20"/>
  <c r="C47" i="20"/>
  <c r="C45" i="20"/>
  <c r="C43" i="20"/>
  <c r="C41" i="20"/>
  <c r="C39" i="20"/>
  <c r="C37" i="20"/>
  <c r="C35" i="20"/>
  <c r="C33" i="20"/>
  <c r="C31" i="20"/>
  <c r="C29" i="20"/>
  <c r="C27" i="20"/>
  <c r="C25" i="20"/>
  <c r="C23" i="20"/>
  <c r="C20" i="20"/>
  <c r="C18" i="20"/>
  <c r="D16" i="20" s="1"/>
  <c r="D7" i="20"/>
  <c r="C13" i="20"/>
  <c r="C15" i="20"/>
  <c r="C14" i="20"/>
  <c r="C9" i="48"/>
  <c r="C7" i="12"/>
  <c r="C6" i="12"/>
  <c r="C26" i="12"/>
  <c r="C43" i="12"/>
  <c r="C18" i="12"/>
  <c r="D16" i="12" s="1"/>
  <c r="C42" i="12"/>
  <c r="C27" i="12"/>
  <c r="C23" i="12"/>
  <c r="C39" i="12"/>
  <c r="C17" i="12"/>
  <c r="C38" i="12"/>
  <c r="C31" i="12"/>
  <c r="C47" i="12"/>
  <c r="C30" i="12"/>
  <c r="C46" i="12"/>
  <c r="C35" i="12"/>
  <c r="C13" i="12"/>
  <c r="C34" i="12"/>
  <c r="C29" i="12"/>
  <c r="C37" i="12"/>
  <c r="C45" i="12"/>
  <c r="C15" i="12"/>
  <c r="C28" i="12"/>
  <c r="C36" i="12"/>
  <c r="C44" i="12"/>
  <c r="C14" i="12"/>
  <c r="C25" i="12"/>
  <c r="C33" i="12"/>
  <c r="C41" i="12"/>
  <c r="D7" i="12"/>
  <c r="C24" i="12"/>
  <c r="C32" i="12"/>
  <c r="C40" i="12"/>
  <c r="D47" i="27"/>
  <c r="D43" i="27"/>
  <c r="D39" i="27"/>
  <c r="D35" i="27"/>
  <c r="D31" i="27"/>
  <c r="D27" i="27"/>
  <c r="D23" i="27"/>
  <c r="C3" i="27"/>
  <c r="D46" i="27"/>
  <c r="D42" i="27"/>
  <c r="D38" i="27"/>
  <c r="D34" i="27"/>
  <c r="D30" i="27"/>
  <c r="D26" i="27"/>
  <c r="D45" i="27"/>
  <c r="D41" i="27"/>
  <c r="D37" i="27"/>
  <c r="D33" i="27"/>
  <c r="D29" i="27"/>
  <c r="D25" i="27"/>
  <c r="D9" i="27"/>
  <c r="D44" i="27"/>
  <c r="D40" i="27"/>
  <c r="D36" i="27"/>
  <c r="D32" i="27"/>
  <c r="D28" i="27"/>
  <c r="D24" i="27"/>
  <c r="C11" i="27"/>
  <c r="C12" i="27" s="1"/>
  <c r="C4" i="27"/>
  <c r="D8" i="27"/>
  <c r="C8" i="27"/>
  <c r="B6" i="27"/>
  <c r="B22" i="18"/>
  <c r="B20" i="10"/>
  <c r="B22" i="21"/>
  <c r="C22" i="21" s="1"/>
  <c r="D22" i="21" s="1"/>
  <c r="B20" i="48"/>
  <c r="B22" i="24"/>
  <c r="D18" i="24" s="1"/>
  <c r="B20" i="12"/>
  <c r="C20" i="12" s="1"/>
  <c r="B17" i="27"/>
  <c r="B22" i="14"/>
  <c r="B20" i="28"/>
  <c r="C5" i="28" l="1"/>
  <c r="C5" i="12"/>
  <c r="C5" i="10"/>
  <c r="C45" i="27"/>
  <c r="C37" i="27"/>
  <c r="C29" i="27"/>
  <c r="C18" i="27"/>
  <c r="D16" i="27" s="1"/>
  <c r="C44" i="27"/>
  <c r="C36" i="27"/>
  <c r="C28" i="27"/>
  <c r="C14" i="27"/>
  <c r="C35" i="27"/>
  <c r="C15" i="27"/>
  <c r="C26" i="27"/>
  <c r="C43" i="27"/>
  <c r="C27" i="27"/>
  <c r="C42" i="27"/>
  <c r="C34" i="27"/>
  <c r="C41" i="27"/>
  <c r="C33" i="27"/>
  <c r="C25" i="27"/>
  <c r="C13" i="27"/>
  <c r="C40" i="27"/>
  <c r="C32" i="27"/>
  <c r="C24" i="27"/>
  <c r="C47" i="27"/>
  <c r="C39" i="27"/>
  <c r="C31" i="27"/>
  <c r="C23" i="27"/>
  <c r="C46" i="27"/>
  <c r="C38" i="27"/>
  <c r="C30" i="27"/>
  <c r="C17" i="27"/>
  <c r="D19" i="14"/>
  <c r="D17" i="14"/>
  <c r="D20" i="14"/>
  <c r="D10" i="14"/>
  <c r="C22" i="14"/>
  <c r="D22" i="14" s="1"/>
  <c r="D12" i="14"/>
  <c r="D19" i="21"/>
  <c r="D17" i="21"/>
  <c r="D20" i="21"/>
  <c r="D10" i="21"/>
  <c r="D12" i="21"/>
  <c r="D19" i="15"/>
  <c r="D17" i="15"/>
  <c r="D20" i="15"/>
  <c r="D12" i="15"/>
  <c r="D10" i="15"/>
  <c r="D19" i="18"/>
  <c r="D17" i="18"/>
  <c r="D20" i="18"/>
  <c r="D10" i="18"/>
  <c r="C22" i="18"/>
  <c r="D22" i="18" s="1"/>
  <c r="D12" i="18"/>
  <c r="C46" i="48"/>
  <c r="C44" i="48"/>
  <c r="C42" i="48"/>
  <c r="C40" i="48"/>
  <c r="C38" i="48"/>
  <c r="C36" i="48"/>
  <c r="C34" i="48"/>
  <c r="C32" i="48"/>
  <c r="C30" i="48"/>
  <c r="C28" i="48"/>
  <c r="C26" i="48"/>
  <c r="C24" i="48"/>
  <c r="C17" i="48"/>
  <c r="D7" i="48"/>
  <c r="C47" i="48"/>
  <c r="C45" i="48"/>
  <c r="C43" i="48"/>
  <c r="C41" i="48"/>
  <c r="C39" i="48"/>
  <c r="C37" i="48"/>
  <c r="C35" i="48"/>
  <c r="C33" i="48"/>
  <c r="C31" i="48"/>
  <c r="C29" i="48"/>
  <c r="C27" i="48"/>
  <c r="C25" i="48"/>
  <c r="C23" i="48"/>
  <c r="C20" i="48"/>
  <c r="C18" i="48"/>
  <c r="D16" i="48" s="1"/>
  <c r="C13" i="48"/>
  <c r="C15" i="48"/>
  <c r="C14" i="48"/>
  <c r="C46" i="28"/>
  <c r="C44" i="28"/>
  <c r="C42" i="28"/>
  <c r="C40" i="28"/>
  <c r="C38" i="28"/>
  <c r="C36" i="28"/>
  <c r="C34" i="28"/>
  <c r="C32" i="28"/>
  <c r="C30" i="28"/>
  <c r="C28" i="28"/>
  <c r="C26" i="28"/>
  <c r="C24" i="28"/>
  <c r="C17" i="28"/>
  <c r="D7" i="28"/>
  <c r="C47" i="28"/>
  <c r="C45" i="28"/>
  <c r="C43" i="28"/>
  <c r="C41" i="28"/>
  <c r="C39" i="28"/>
  <c r="C37" i="28"/>
  <c r="C35" i="28"/>
  <c r="C33" i="28"/>
  <c r="C31" i="28"/>
  <c r="C29" i="28"/>
  <c r="C27" i="28"/>
  <c r="C25" i="28"/>
  <c r="C23" i="28"/>
  <c r="C20" i="28"/>
  <c r="C18" i="28"/>
  <c r="D16" i="28" s="1"/>
  <c r="C13" i="28"/>
  <c r="C14" i="28"/>
  <c r="C15" i="28"/>
  <c r="C7" i="27"/>
  <c r="C5" i="8" s="1"/>
  <c r="C6" i="27"/>
  <c r="D5" i="27"/>
  <c r="D7" i="27"/>
  <c r="D10" i="24"/>
  <c r="D12" i="24"/>
  <c r="C5" i="27"/>
  <c r="D20" i="24"/>
  <c r="D19" i="24"/>
  <c r="D17" i="24"/>
  <c r="C22" i="24"/>
  <c r="D22" i="24" s="1"/>
  <c r="G5" i="8"/>
  <c r="B22" i="10"/>
  <c r="B22" i="48"/>
  <c r="C22" i="48" s="1"/>
  <c r="D22" i="48" s="1"/>
  <c r="B20" i="27"/>
  <c r="C20" i="27" s="1"/>
  <c r="B22" i="12"/>
  <c r="B22" i="28"/>
  <c r="C22" i="28" s="1"/>
  <c r="D22" i="28" s="1"/>
  <c r="D20" i="48" l="1"/>
  <c r="D19" i="48"/>
  <c r="D17" i="48"/>
  <c r="D12" i="48"/>
  <c r="D10" i="48"/>
  <c r="D20" i="10"/>
  <c r="D19" i="10"/>
  <c r="D17" i="10"/>
  <c r="D10" i="10"/>
  <c r="C22" i="10"/>
  <c r="D22" i="10" s="1"/>
  <c r="D12" i="10"/>
  <c r="D20" i="28"/>
  <c r="D19" i="28"/>
  <c r="D17" i="28"/>
  <c r="D10" i="28"/>
  <c r="D12" i="28"/>
  <c r="D20" i="12"/>
  <c r="D18" i="12"/>
  <c r="D12" i="12"/>
  <c r="D19" i="12"/>
  <c r="D17" i="12"/>
  <c r="D10" i="12"/>
  <c r="C22" i="12"/>
  <c r="D22" i="12" s="1"/>
  <c r="B22" i="27"/>
  <c r="H5" i="8" l="1"/>
  <c r="D10" i="27"/>
  <c r="D19" i="27"/>
  <c r="D17" i="27"/>
  <c r="D12" i="27"/>
  <c r="D20" i="27"/>
  <c r="D18" i="27"/>
  <c r="C22" i="27"/>
  <c r="D22" i="27" s="1"/>
</calcChain>
</file>

<file path=xl/comments1.xml><?xml version="1.0" encoding="utf-8"?>
<comments xmlns="http://schemas.openxmlformats.org/spreadsheetml/2006/main">
  <authors>
    <author>Customer</author>
    <author>Don</author>
    <author>Jan Babbitt</author>
    <author>Don Sr (Dieselboss.com)</author>
  </authors>
  <commentList>
    <comment ref="A4" authorId="0">
      <text>
        <r>
          <rPr>
            <sz val="9"/>
            <color indexed="81"/>
            <rFont val="Tahoma"/>
            <family val="2"/>
          </rPr>
          <t xml:space="preserve">This is the "switchboard page.  From here you will be able to navigate to any page of this program.  To return click on the word "switchboard" on any page at the top left.  Throughout this program there are red triangles in most of the cells.  For more information and instructions on how to use place your cursor on the cell and a popup will appear with information.
</t>
        </r>
      </text>
    </comment>
    <comment ref="B4" authorId="1">
      <text>
        <r>
          <rPr>
            <b/>
            <sz val="10"/>
            <color indexed="81"/>
            <rFont val="Tahoma"/>
            <family val="2"/>
          </rPr>
          <t xml:space="preserve">Click here to go to Trip Pay and Miles entry form.
</t>
        </r>
        <r>
          <rPr>
            <sz val="10"/>
            <color indexed="81"/>
            <rFont val="Tahoma"/>
            <family val="2"/>
          </rPr>
          <t xml:space="preserve">
 </t>
        </r>
      </text>
    </comment>
    <comment ref="C4" authorId="1">
      <text>
        <r>
          <rPr>
            <b/>
            <sz val="10"/>
            <color indexed="81"/>
            <rFont val="Tahoma"/>
            <family val="2"/>
          </rPr>
          <t>Click here to go to the Fuel Entry form.  Every time you fuel make sure entries are made.</t>
        </r>
      </text>
    </comment>
    <comment ref="D4" authorId="0">
      <text>
        <r>
          <rPr>
            <sz val="9"/>
            <color indexed="81"/>
            <rFont val="Tahoma"/>
            <family val="2"/>
          </rPr>
          <t xml:space="preserve">Some expenses are monthly and you may want to keep separate categories with more detailed information.  Click here for more information.
</t>
        </r>
      </text>
    </comment>
    <comment ref="A5" authorId="1">
      <text>
        <r>
          <rPr>
            <b/>
            <sz val="10"/>
            <color indexed="81"/>
            <rFont val="Tahoma"/>
            <family val="2"/>
          </rPr>
          <t>Click for report.  This report can be highlighted and copied into an email and sent to your accountant each month, quarter, and or year.</t>
        </r>
        <r>
          <rPr>
            <sz val="10"/>
            <color indexed="81"/>
            <rFont val="Tahoma"/>
            <family val="2"/>
          </rPr>
          <t xml:space="preserve">
</t>
        </r>
      </text>
    </comment>
    <comment ref="B5" authorId="1">
      <text>
        <r>
          <rPr>
            <b/>
            <sz val="10"/>
            <color indexed="81"/>
            <rFont val="Tahoma"/>
            <family val="2"/>
          </rPr>
          <t>Click for report.  This report can be highlighted and copied into an email and sent to your accountant each month, quarter, and or year.</t>
        </r>
      </text>
    </comment>
    <comment ref="C5" authorId="1">
      <text>
        <r>
          <rPr>
            <sz val="10"/>
            <color indexed="81"/>
            <rFont val="Tahoma"/>
            <family val="2"/>
          </rPr>
          <t xml:space="preserve">Click for report.  This report can be highlighted and copied into an email and sent to your accountant each month, quarter, and or year.
</t>
        </r>
      </text>
    </comment>
    <comment ref="D5" authorId="1">
      <text>
        <r>
          <rPr>
            <sz val="10"/>
            <color indexed="81"/>
            <rFont val="Tahoma"/>
            <family val="2"/>
          </rPr>
          <t xml:space="preserve">Click for report.  This report can be highlighted and copied into an email and sent to your accountant each month, quarter, and or year.
</t>
        </r>
      </text>
    </comment>
    <comment ref="E5" authorId="1">
      <text>
        <r>
          <rPr>
            <sz val="10"/>
            <color indexed="81"/>
            <rFont val="Tahoma"/>
            <family val="2"/>
          </rPr>
          <t>Click for report.  This report can be highlighted and copied into an email and sent to your accountant each month, quarter, and or year.</t>
        </r>
        <r>
          <rPr>
            <sz val="10"/>
            <color indexed="81"/>
            <rFont val="Tahoma"/>
            <family val="2"/>
          </rPr>
          <t xml:space="preserve">
</t>
        </r>
      </text>
    </comment>
    <comment ref="F5" authorId="1">
      <text>
        <r>
          <rPr>
            <sz val="10"/>
            <color indexed="81"/>
            <rFont val="Tahoma"/>
            <family val="2"/>
          </rPr>
          <t xml:space="preserve">Click for report.  This report can be highlighted and copied into an email and sent to your accountant each month, quarter, and or year.
</t>
        </r>
      </text>
    </comment>
    <comment ref="G5" authorId="1">
      <text>
        <r>
          <rPr>
            <sz val="10"/>
            <color indexed="81"/>
            <rFont val="Tahoma"/>
            <family val="2"/>
          </rPr>
          <t xml:space="preserve">Click for report.  This report can be highlighted and copied into an email and sent to your accountant each month, quarter, and or year.
</t>
        </r>
      </text>
    </comment>
    <comment ref="H5" authorId="1">
      <text>
        <r>
          <rPr>
            <sz val="10"/>
            <color indexed="81"/>
            <rFont val="Tahoma"/>
            <family val="2"/>
          </rPr>
          <t xml:space="preserve">Click for report.  This report can be highlighted and copied into an email and sent to your accountant each month, quarter, and or year.
</t>
        </r>
      </text>
    </comment>
    <comment ref="A6" authorId="1">
      <text>
        <r>
          <rPr>
            <sz val="10"/>
            <color indexed="81"/>
            <rFont val="Tahoma"/>
            <family val="2"/>
          </rPr>
          <t xml:space="preserve">Click for report.  This report can be highlighted and copied into an email and sent to your accountant each month, quarter, and or year.
</t>
        </r>
      </text>
    </comment>
    <comment ref="B6" authorId="1">
      <text>
        <r>
          <rPr>
            <b/>
            <sz val="10"/>
            <color indexed="81"/>
            <rFont val="Tahoma"/>
            <family val="2"/>
          </rPr>
          <t>Click for report.  This report can be highlighted and copied into an email and sent to your accountant each month, quarter, and or year.</t>
        </r>
        <r>
          <rPr>
            <sz val="10"/>
            <color indexed="81"/>
            <rFont val="Tahoma"/>
            <family val="2"/>
          </rPr>
          <t xml:space="preserve">
</t>
        </r>
      </text>
    </comment>
    <comment ref="C6" authorId="1">
      <text>
        <r>
          <rPr>
            <sz val="10"/>
            <color indexed="81"/>
            <rFont val="Tahoma"/>
            <family val="2"/>
          </rPr>
          <t xml:space="preserve">Click for report.  This report can be highlighted and copied into an email and sent to your accountant each month, quarter, and or year.
</t>
        </r>
      </text>
    </comment>
    <comment ref="D6" authorId="1">
      <text>
        <r>
          <rPr>
            <sz val="10"/>
            <color indexed="81"/>
            <rFont val="Tahoma"/>
            <family val="2"/>
          </rPr>
          <t xml:space="preserve">Click for report.  This report can be highlighted and copied into an email and sent to your accountant each month, quarter, and or year.
</t>
        </r>
      </text>
    </comment>
    <comment ref="E6" authorId="1">
      <text>
        <r>
          <rPr>
            <b/>
            <sz val="10"/>
            <color indexed="81"/>
            <rFont val="Tahoma"/>
            <family val="2"/>
          </rPr>
          <t>Click for report.  This report can be highlighted and copied into an email and sent to your accountant each month, quarter, and or year.</t>
        </r>
        <r>
          <rPr>
            <sz val="10"/>
            <color indexed="81"/>
            <rFont val="Tahoma"/>
            <family val="2"/>
          </rPr>
          <t xml:space="preserve">
</t>
        </r>
      </text>
    </comment>
    <comment ref="F6" authorId="1">
      <text>
        <r>
          <rPr>
            <b/>
            <sz val="10"/>
            <color indexed="81"/>
            <rFont val="Tahoma"/>
            <family val="2"/>
          </rPr>
          <t>Click for report.  This report can be highlighted and copied into an email and sent to your accountant each month, quarter, and or year.</t>
        </r>
        <r>
          <rPr>
            <sz val="10"/>
            <color indexed="81"/>
            <rFont val="Tahoma"/>
            <family val="2"/>
          </rPr>
          <t xml:space="preserve">
</t>
        </r>
      </text>
    </comment>
    <comment ref="G6" authorId="1">
      <text>
        <r>
          <rPr>
            <b/>
            <sz val="10"/>
            <color indexed="81"/>
            <rFont val="Tahoma"/>
            <family val="2"/>
          </rPr>
          <t>Click for report.  This report can be highlighted and copied into an email and sent to your accountant each month, quarter, and or year.</t>
        </r>
        <r>
          <rPr>
            <sz val="10"/>
            <color indexed="81"/>
            <rFont val="Tahoma"/>
            <family val="2"/>
          </rPr>
          <t xml:space="preserve">
</t>
        </r>
      </text>
    </comment>
    <comment ref="H6" authorId="1">
      <text>
        <r>
          <rPr>
            <b/>
            <sz val="10"/>
            <color indexed="81"/>
            <rFont val="Tahoma"/>
            <family val="2"/>
          </rPr>
          <t>Click for report.  This report can be highlighted and copied into an email and sent to your accountant each month, quarter, and or year.</t>
        </r>
        <r>
          <rPr>
            <sz val="10"/>
            <color indexed="81"/>
            <rFont val="Tahoma"/>
            <family val="2"/>
          </rPr>
          <t xml:space="preserve">
</t>
        </r>
      </text>
    </comment>
    <comment ref="A7" authorId="2">
      <text>
        <r>
          <rPr>
            <b/>
            <sz val="10"/>
            <color indexed="81"/>
            <rFont val="Tahoma"/>
            <family val="2"/>
          </rPr>
          <t>Click for Year-to-date financial report.  This report can be highlighted and copied into an email and sent to your accountant each month, quarter, and or year.</t>
        </r>
      </text>
    </comment>
    <comment ref="B7" authorId="3">
      <text>
        <r>
          <rPr>
            <sz val="9"/>
            <color indexed="81"/>
            <rFont val="Tahoma"/>
            <family val="2"/>
          </rPr>
          <t xml:space="preserve">Click here to enter daily expenses.
</t>
        </r>
      </text>
    </comment>
  </commentList>
</comments>
</file>

<file path=xl/comments10.xml><?xml version="1.0" encoding="utf-8"?>
<comments xmlns="http://schemas.openxmlformats.org/spreadsheetml/2006/main">
  <authors>
    <author>Don</author>
    <author>DB Warehouse</author>
    <author>Dieselboss Inc. 866.851.2346</author>
    <author>Customer</author>
    <author>Don Mason</author>
  </authors>
  <commentList>
    <comment ref="C3" authorId="0">
      <text>
        <r>
          <rPr>
            <b/>
            <sz val="10"/>
            <color indexed="81"/>
            <rFont val="Tahoma"/>
            <family val="2"/>
          </rPr>
          <t xml:space="preserve">Percentage of total  miles loaded miles.
</t>
        </r>
        <r>
          <rPr>
            <sz val="10"/>
            <color indexed="81"/>
            <rFont val="Tahoma"/>
            <family val="2"/>
          </rPr>
          <t xml:space="preserve">
</t>
        </r>
      </text>
    </comment>
    <comment ref="C4" authorId="0">
      <text>
        <r>
          <rPr>
            <b/>
            <sz val="10"/>
            <color indexed="81"/>
            <rFont val="Tahoma"/>
            <family val="2"/>
          </rPr>
          <t>Percentage of empty miles</t>
        </r>
        <r>
          <rPr>
            <sz val="10"/>
            <color indexed="81"/>
            <rFont val="Tahoma"/>
            <family val="2"/>
          </rPr>
          <t xml:space="preserve">
</t>
        </r>
      </text>
    </comment>
    <comment ref="C5" authorId="0">
      <text>
        <r>
          <rPr>
            <b/>
            <sz val="10"/>
            <color indexed="81"/>
            <rFont val="Tahoma"/>
            <family val="2"/>
          </rPr>
          <t>Total of all miles.  Should be 100 percent.</t>
        </r>
        <r>
          <rPr>
            <sz val="10"/>
            <color indexed="81"/>
            <rFont val="Tahoma"/>
            <family val="2"/>
          </rPr>
          <t xml:space="preserve">
</t>
        </r>
      </text>
    </comment>
    <comment ref="D5" authorId="1">
      <text>
        <r>
          <rPr>
            <sz val="9"/>
            <color indexed="81"/>
            <rFont val="Tahoma"/>
            <family val="2"/>
          </rPr>
          <t xml:space="preserve">This is the difference between the total miles traveled vs. the recorded mile recorded from fuel.  It could be different. </t>
        </r>
      </text>
    </comment>
    <comment ref="A6" authorId="1">
      <text>
        <r>
          <rPr>
            <b/>
            <sz val="9"/>
            <color indexed="81"/>
            <rFont val="Tahoma"/>
            <family val="2"/>
          </rPr>
          <t>Fueled miles may differ from driven miles.  But there should not be a large difference.</t>
        </r>
        <r>
          <rPr>
            <sz val="9"/>
            <color indexed="81"/>
            <rFont val="Tahoma"/>
            <family val="2"/>
          </rPr>
          <t xml:space="preserve">
</t>
        </r>
      </text>
    </comment>
    <comment ref="B6" authorId="1">
      <text>
        <r>
          <rPr>
            <sz val="9"/>
            <color indexed="81"/>
            <rFont val="Tahoma"/>
            <family val="2"/>
          </rPr>
          <t xml:space="preserve">Total of miles calculated by fueling.
</t>
        </r>
      </text>
    </comment>
    <comment ref="C6" authorId="0">
      <text>
        <r>
          <rPr>
            <b/>
            <sz val="10"/>
            <color indexed="81"/>
            <rFont val="Tahoma"/>
            <family val="2"/>
          </rPr>
          <t>Cost per mile if the odometer miles are entered at the time of fueling.</t>
        </r>
        <r>
          <rPr>
            <sz val="10"/>
            <color indexed="81"/>
            <rFont val="Tahoma"/>
            <family val="2"/>
          </rPr>
          <t xml:space="preserve">
</t>
        </r>
      </text>
    </comment>
    <comment ref="D6" authorId="1">
      <text>
        <r>
          <rPr>
            <b/>
            <sz val="9"/>
            <color indexed="81"/>
            <rFont val="Tahoma"/>
            <family val="2"/>
          </rPr>
          <t>Average cost per gallon for fuel.</t>
        </r>
        <r>
          <rPr>
            <sz val="9"/>
            <color indexed="81"/>
            <rFont val="Tahoma"/>
            <family val="2"/>
          </rPr>
          <t xml:space="preserve">
</t>
        </r>
      </text>
    </comment>
    <comment ref="C7" authorId="0">
      <text>
        <r>
          <rPr>
            <b/>
            <sz val="10"/>
            <color indexed="81"/>
            <rFont val="Tahoma"/>
            <family val="2"/>
          </rPr>
          <t>Miles per gallon if odometer entries are made in the fuel page.</t>
        </r>
        <r>
          <rPr>
            <sz val="10"/>
            <color indexed="81"/>
            <rFont val="Tahoma"/>
            <family val="2"/>
          </rPr>
          <t xml:space="preserve">
</t>
        </r>
      </text>
    </comment>
    <comment ref="D7" authorId="1">
      <text>
        <r>
          <rPr>
            <sz val="9"/>
            <color indexed="81"/>
            <rFont val="Tahoma"/>
            <family val="2"/>
          </rPr>
          <t xml:space="preserve">Average cost per mile for fuel
</t>
        </r>
      </text>
    </comment>
    <comment ref="C8" authorId="0">
      <text>
        <r>
          <rPr>
            <b/>
            <sz val="10"/>
            <color indexed="81"/>
            <rFont val="Tahoma"/>
            <family val="2"/>
          </rPr>
          <t>Average miles per trip using the loaded and empty miles.  This report is made if each trip is entered and the miles are entered for each trip.</t>
        </r>
        <r>
          <rPr>
            <sz val="10"/>
            <color indexed="81"/>
            <rFont val="Tahoma"/>
            <family val="2"/>
          </rPr>
          <t xml:space="preserve">
</t>
        </r>
      </text>
    </comment>
    <comment ref="D8" authorId="1">
      <text>
        <r>
          <rPr>
            <sz val="9"/>
            <color indexed="81"/>
            <rFont val="Tahoma"/>
            <family val="2"/>
          </rPr>
          <t xml:space="preserve">Average pay per trip.  No operating costs are counted.
</t>
        </r>
      </text>
    </comment>
    <comment ref="A9" authorId="2">
      <text>
        <r>
          <rPr>
            <sz val="10"/>
            <color indexed="81"/>
            <rFont val="Tahoma"/>
            <family val="2"/>
          </rPr>
          <t xml:space="preserve">Per Diem is only counted if there is an one "1 or 2" entered in the "Trip Pay 1" form.  Team drivers (husband &amp; wife) will enter "2", indicating both will receive the per-diems for tax purpose.  
</t>
        </r>
      </text>
    </comment>
    <comment ref="B9" authorId="1">
      <text>
        <r>
          <rPr>
            <b/>
            <sz val="9"/>
            <color indexed="81"/>
            <rFont val="Tahoma"/>
            <family val="2"/>
          </rPr>
          <t>Total days out.  If the "per-Diem" column on the trip information page is not being used this value will not calculate.</t>
        </r>
        <r>
          <rPr>
            <sz val="9"/>
            <color indexed="81"/>
            <rFont val="Tahoma"/>
            <family val="2"/>
          </rPr>
          <t xml:space="preserve">
</t>
        </r>
      </text>
    </comment>
    <comment ref="C9" authorId="1">
      <text>
        <r>
          <rPr>
            <b/>
            <sz val="9"/>
            <color indexed="81"/>
            <rFont val="Tahoma"/>
            <family val="2"/>
          </rPr>
          <t>Average gross daily pay.  If there is no entries in the "days out" column on the trip pay, this will be zero.</t>
        </r>
        <r>
          <rPr>
            <sz val="9"/>
            <color indexed="81"/>
            <rFont val="Tahoma"/>
            <family val="2"/>
          </rPr>
          <t xml:space="preserve">
</t>
        </r>
      </text>
    </comment>
    <comment ref="D9" authorId="1">
      <text>
        <r>
          <rPr>
            <sz val="9"/>
            <color indexed="81"/>
            <rFont val="Tahoma"/>
            <family val="2"/>
          </rPr>
          <t xml:space="preserve">Average miles traveled per day.
</t>
        </r>
      </text>
    </comment>
    <comment ref="C10" authorId="1">
      <text>
        <r>
          <rPr>
            <sz val="9"/>
            <color indexed="81"/>
            <rFont val="Tahoma"/>
            <family val="2"/>
          </rPr>
          <t xml:space="preserve">Pay per mile loaded.  No expenses are included.  This report requires entry of trip miles loaded and empty.
</t>
        </r>
      </text>
    </comment>
    <comment ref="D10" authorId="3">
      <text>
        <r>
          <rPr>
            <sz val="9"/>
            <color indexed="81"/>
            <rFont val="Tahoma"/>
            <family val="2"/>
          </rPr>
          <t xml:space="preserve">Profit per mile after expenses listed for loaded miles.
</t>
        </r>
      </text>
    </comment>
    <comment ref="B11" authorId="1">
      <text>
        <r>
          <rPr>
            <b/>
            <sz val="9"/>
            <color indexed="81"/>
            <rFont val="Tahoma"/>
            <family val="2"/>
          </rPr>
          <t>Total Pay Empty Miles</t>
        </r>
        <r>
          <rPr>
            <sz val="9"/>
            <color indexed="81"/>
            <rFont val="Tahoma"/>
            <family val="2"/>
          </rPr>
          <t xml:space="preserve">
</t>
        </r>
      </text>
    </comment>
    <comment ref="C11" authorId="1">
      <text>
        <r>
          <rPr>
            <sz val="9"/>
            <color indexed="81"/>
            <rFont val="Tahoma"/>
            <family val="2"/>
          </rPr>
          <t xml:space="preserve">Pay per mile empty.  No costs have been calculated in.  This report requires entry of empty miles of each trip and entry of pay for empty miles.
</t>
        </r>
      </text>
    </comment>
    <comment ref="A12" authorId="1">
      <text>
        <r>
          <rPr>
            <b/>
            <sz val="9"/>
            <color indexed="81"/>
            <rFont val="Tahoma"/>
            <family val="2"/>
          </rPr>
          <t>No Deductions have be calculated in the figure.</t>
        </r>
        <r>
          <rPr>
            <sz val="9"/>
            <color indexed="81"/>
            <rFont val="Tahoma"/>
            <family val="2"/>
          </rPr>
          <t xml:space="preserve">
</t>
        </r>
      </text>
    </comment>
    <comment ref="B12" authorId="0">
      <text>
        <r>
          <rPr>
            <b/>
            <sz val="10"/>
            <color indexed="81"/>
            <rFont val="Tahoma"/>
            <family val="2"/>
          </rPr>
          <t xml:space="preserve">This is the total income from trucking.  It does not include "other income".  </t>
        </r>
        <r>
          <rPr>
            <sz val="10"/>
            <color indexed="81"/>
            <rFont val="Tahoma"/>
            <family val="2"/>
          </rPr>
          <t xml:space="preserve">
</t>
        </r>
      </text>
    </comment>
    <comment ref="C12" authorId="1">
      <text>
        <r>
          <rPr>
            <sz val="9"/>
            <color indexed="81"/>
            <rFont val="Tahoma"/>
            <family val="2"/>
          </rPr>
          <t xml:space="preserve">Average pay per mile loaded &amp; Empty.  Does not include the additional pay, i.e. other, surcharge.
</t>
        </r>
      </text>
    </comment>
    <comment ref="D12" authorId="1">
      <text>
        <r>
          <rPr>
            <sz val="9"/>
            <color indexed="81"/>
            <rFont val="Tahoma"/>
            <family val="2"/>
          </rPr>
          <t xml:space="preserve">Net profit per mile.  
</t>
        </r>
      </text>
    </comment>
    <comment ref="C13" authorId="0">
      <text>
        <r>
          <rPr>
            <b/>
            <sz val="10"/>
            <color indexed="81"/>
            <rFont val="Tahoma"/>
            <family val="2"/>
          </rPr>
          <t>Percentage of total pay.</t>
        </r>
      </text>
    </comment>
    <comment ref="D13" authorId="3">
      <text>
        <r>
          <rPr>
            <sz val="9"/>
            <color indexed="81"/>
            <rFont val="Tahoma"/>
            <family val="2"/>
          </rPr>
          <t xml:space="preserve">Empty mile cost per mile for this item.
</t>
        </r>
      </text>
    </comment>
    <comment ref="C14" authorId="0">
      <text>
        <r>
          <rPr>
            <b/>
            <sz val="10"/>
            <color indexed="81"/>
            <rFont val="Tahoma"/>
            <family val="2"/>
          </rPr>
          <t>Percentage of total pay.</t>
        </r>
      </text>
    </comment>
    <comment ref="D14" authorId="3">
      <text>
        <r>
          <rPr>
            <sz val="9"/>
            <color indexed="81"/>
            <rFont val="Tahoma"/>
            <family val="2"/>
          </rPr>
          <t xml:space="preserve">Empty mile cost per mile for this item.
</t>
        </r>
      </text>
    </comment>
    <comment ref="B15" authorId="1">
      <text>
        <r>
          <rPr>
            <b/>
            <sz val="9"/>
            <color indexed="81"/>
            <rFont val="Tahoma"/>
            <family val="2"/>
          </rPr>
          <t xml:space="preserve">Total Other Pay </t>
        </r>
        <r>
          <rPr>
            <sz val="9"/>
            <color indexed="81"/>
            <rFont val="Tahoma"/>
            <family val="2"/>
          </rPr>
          <t xml:space="preserve">
</t>
        </r>
      </text>
    </comment>
    <comment ref="C15" authorId="0">
      <text>
        <r>
          <rPr>
            <b/>
            <sz val="10"/>
            <color indexed="81"/>
            <rFont val="Tahoma"/>
            <family val="2"/>
          </rPr>
          <t>Percentage of total pay.</t>
        </r>
      </text>
    </comment>
    <comment ref="D15" authorId="3">
      <text>
        <r>
          <rPr>
            <sz val="9"/>
            <color indexed="81"/>
            <rFont val="Tahoma"/>
            <family val="2"/>
          </rPr>
          <t xml:space="preserve">Empty mile cost per mile for this item.
</t>
        </r>
      </text>
    </comment>
    <comment ref="C16" authorId="1">
      <text>
        <r>
          <rPr>
            <sz val="9"/>
            <color indexed="81"/>
            <rFont val="Tahoma"/>
            <family val="2"/>
          </rPr>
          <t xml:space="preserve">You have fueled this many times this month.
</t>
        </r>
      </text>
    </comment>
    <comment ref="D16" authorId="1">
      <text>
        <r>
          <rPr>
            <b/>
            <sz val="9"/>
            <color indexed="81"/>
            <rFont val="Tahoma"/>
            <family val="2"/>
          </rPr>
          <t>Average fuel cost each time fueled.</t>
        </r>
        <r>
          <rPr>
            <sz val="9"/>
            <color indexed="81"/>
            <rFont val="Tahoma"/>
            <family val="2"/>
          </rPr>
          <t xml:space="preserve">
</t>
        </r>
      </text>
    </comment>
    <comment ref="C17" authorId="3">
      <text>
        <r>
          <rPr>
            <b/>
            <sz val="9"/>
            <color indexed="81"/>
            <rFont val="Tahoma"/>
            <family val="2"/>
          </rPr>
          <t>Percent of total pay for this item.</t>
        </r>
        <r>
          <rPr>
            <sz val="9"/>
            <color indexed="81"/>
            <rFont val="Tahoma"/>
            <family val="2"/>
          </rPr>
          <t xml:space="preserve">
</t>
        </r>
      </text>
    </comment>
    <comment ref="D17" authorId="3">
      <text>
        <r>
          <rPr>
            <b/>
            <sz val="9"/>
            <color indexed="81"/>
            <rFont val="Tahoma"/>
            <family val="2"/>
          </rPr>
          <t>Percent of costs from net profit this line.</t>
        </r>
        <r>
          <rPr>
            <sz val="9"/>
            <color indexed="81"/>
            <rFont val="Tahoma"/>
            <family val="2"/>
          </rPr>
          <t xml:space="preserve">
</t>
        </r>
      </text>
    </comment>
    <comment ref="C18" authorId="1">
      <text>
        <r>
          <rPr>
            <sz val="9"/>
            <color indexed="81"/>
            <rFont val="Tahoma"/>
            <family val="2"/>
          </rPr>
          <t>Percent of cost of fuel from total income to operated truck.</t>
        </r>
      </text>
    </comment>
    <comment ref="D18" authorId="3">
      <text>
        <r>
          <rPr>
            <b/>
            <sz val="9"/>
            <color indexed="81"/>
            <rFont val="Tahoma"/>
            <family val="2"/>
          </rPr>
          <t>Percent of costs from net profit this line.</t>
        </r>
        <r>
          <rPr>
            <sz val="9"/>
            <color indexed="81"/>
            <rFont val="Tahoma"/>
            <family val="2"/>
          </rPr>
          <t xml:space="preserve">
</t>
        </r>
      </text>
    </comment>
    <comment ref="C19" authorId="3">
      <text>
        <r>
          <rPr>
            <sz val="9"/>
            <color indexed="81"/>
            <rFont val="Tahoma"/>
            <family val="2"/>
          </rPr>
          <t xml:space="preserve">Percent of monthly payments of the gross income for the company.
</t>
        </r>
      </text>
    </comment>
    <comment ref="D19" authorId="3">
      <text>
        <r>
          <rPr>
            <b/>
            <sz val="9"/>
            <color indexed="81"/>
            <rFont val="Tahoma"/>
            <family val="2"/>
          </rPr>
          <t>Percent of costs from net profit this line.</t>
        </r>
        <r>
          <rPr>
            <sz val="9"/>
            <color indexed="81"/>
            <rFont val="Tahoma"/>
            <family val="2"/>
          </rPr>
          <t xml:space="preserve">
</t>
        </r>
      </text>
    </comment>
    <comment ref="C20" authorId="4">
      <text>
        <r>
          <rPr>
            <b/>
            <sz val="9"/>
            <color indexed="81"/>
            <rFont val="Tahoma"/>
            <family val="2"/>
          </rPr>
          <t>The total monthly payments are this percentage of gross income.</t>
        </r>
        <r>
          <rPr>
            <sz val="9"/>
            <color indexed="81"/>
            <rFont val="Tahoma"/>
            <family val="2"/>
          </rPr>
          <t xml:space="preserve">
</t>
        </r>
      </text>
    </comment>
    <comment ref="D20" authorId="3">
      <text>
        <r>
          <rPr>
            <b/>
            <sz val="9"/>
            <color indexed="81"/>
            <rFont val="Tahoma"/>
            <family val="2"/>
          </rPr>
          <t>Percent of costs from net profit this line.</t>
        </r>
        <r>
          <rPr>
            <sz val="9"/>
            <color indexed="81"/>
            <rFont val="Tahoma"/>
            <family val="2"/>
          </rPr>
          <t xml:space="preserve">
</t>
        </r>
      </text>
    </comment>
    <comment ref="B22" authorId="1">
      <text>
        <r>
          <rPr>
            <sz val="9"/>
            <color indexed="81"/>
            <rFont val="Tahoma"/>
            <family val="2"/>
          </rPr>
          <t xml:space="preserve">All expenses are deducted from profit.
Fuel costs, road expenses, and monthly payment.
</t>
        </r>
      </text>
    </comment>
    <comment ref="C22" authorId="1">
      <text>
        <r>
          <rPr>
            <sz val="9"/>
            <color indexed="81"/>
            <rFont val="Tahoma"/>
            <family val="2"/>
          </rPr>
          <t xml:space="preserve">Percentage of gross pay from trucking you are taking home.
</t>
        </r>
      </text>
    </comment>
    <comment ref="D22" authorId="1">
      <text>
        <r>
          <rPr>
            <sz val="9"/>
            <color indexed="81"/>
            <rFont val="Tahoma"/>
            <family val="2"/>
          </rPr>
          <t xml:space="preserve">This is the percent of costs to run the business.
</t>
        </r>
      </text>
    </comment>
    <comment ref="C2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3" authorId="1">
      <text>
        <r>
          <rPr>
            <sz val="9"/>
            <color indexed="81"/>
            <rFont val="Tahoma"/>
            <family val="2"/>
          </rPr>
          <t xml:space="preserve">Cost per mile by item.  Includes fuel cost.
</t>
        </r>
      </text>
    </comment>
    <comment ref="C2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4" authorId="1">
      <text>
        <r>
          <rPr>
            <sz val="9"/>
            <color indexed="81"/>
            <rFont val="Tahoma"/>
            <family val="2"/>
          </rPr>
          <t xml:space="preserve">Cost per mile by item.  Includes fuel cost.
</t>
        </r>
      </text>
    </comment>
    <comment ref="C2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5" authorId="1">
      <text>
        <r>
          <rPr>
            <sz val="9"/>
            <color indexed="81"/>
            <rFont val="Tahoma"/>
            <family val="2"/>
          </rPr>
          <t xml:space="preserve">Cost per mile by item.  Includes fuel cost.
</t>
        </r>
      </text>
    </comment>
    <comment ref="C2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6" authorId="1">
      <text>
        <r>
          <rPr>
            <sz val="9"/>
            <color indexed="81"/>
            <rFont val="Tahoma"/>
            <family val="2"/>
          </rPr>
          <t xml:space="preserve">Cost per mile by item.  Includes fuel cost.
</t>
        </r>
      </text>
    </comment>
    <comment ref="C2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7" authorId="1">
      <text>
        <r>
          <rPr>
            <sz val="9"/>
            <color indexed="81"/>
            <rFont val="Tahoma"/>
            <family val="2"/>
          </rPr>
          <t xml:space="preserve">Cost per mile by item.  Includes fuel cost.
</t>
        </r>
      </text>
    </comment>
    <comment ref="C28"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8" authorId="1">
      <text>
        <r>
          <rPr>
            <sz val="9"/>
            <color indexed="81"/>
            <rFont val="Tahoma"/>
            <family val="2"/>
          </rPr>
          <t xml:space="preserve">Cost per mile by item.  Includes fuel cost.
</t>
        </r>
      </text>
    </comment>
    <comment ref="C29"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9" authorId="1">
      <text>
        <r>
          <rPr>
            <sz val="9"/>
            <color indexed="81"/>
            <rFont val="Tahoma"/>
            <family val="2"/>
          </rPr>
          <t xml:space="preserve">Cost per mile by item.  Includes fuel cost.
</t>
        </r>
      </text>
    </comment>
    <comment ref="C30"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0" authorId="1">
      <text>
        <r>
          <rPr>
            <sz val="9"/>
            <color indexed="81"/>
            <rFont val="Tahoma"/>
            <family val="2"/>
          </rPr>
          <t xml:space="preserve">Cost per mile by item.  Includes fuel cost.
</t>
        </r>
      </text>
    </comment>
    <comment ref="C31"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1" authorId="1">
      <text>
        <r>
          <rPr>
            <sz val="9"/>
            <color indexed="81"/>
            <rFont val="Tahoma"/>
            <family val="2"/>
          </rPr>
          <t xml:space="preserve">Cost per mile by item.  Includes fuel cost.
</t>
        </r>
      </text>
    </comment>
    <comment ref="C32"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2" authorId="1">
      <text>
        <r>
          <rPr>
            <sz val="9"/>
            <color indexed="81"/>
            <rFont val="Tahoma"/>
            <family val="2"/>
          </rPr>
          <t xml:space="preserve">Cost per mile by item.  Includes fuel cost.
</t>
        </r>
      </text>
    </comment>
    <comment ref="C3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3" authorId="1">
      <text>
        <r>
          <rPr>
            <sz val="9"/>
            <color indexed="81"/>
            <rFont val="Tahoma"/>
            <family val="2"/>
          </rPr>
          <t xml:space="preserve">Cost per mile by item.  Includes fuel cost.
</t>
        </r>
      </text>
    </comment>
    <comment ref="C3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4" authorId="1">
      <text>
        <r>
          <rPr>
            <sz val="9"/>
            <color indexed="81"/>
            <rFont val="Tahoma"/>
            <family val="2"/>
          </rPr>
          <t xml:space="preserve">Cost per mile by item.  Includes fuel cost.
</t>
        </r>
      </text>
    </comment>
    <comment ref="C3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5" authorId="1">
      <text>
        <r>
          <rPr>
            <sz val="9"/>
            <color indexed="81"/>
            <rFont val="Tahoma"/>
            <family val="2"/>
          </rPr>
          <t xml:space="preserve">Cost per mile by item.  Includes fuel cost.
</t>
        </r>
      </text>
    </comment>
    <comment ref="C3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6" authorId="1">
      <text>
        <r>
          <rPr>
            <sz val="9"/>
            <color indexed="81"/>
            <rFont val="Tahoma"/>
            <family val="2"/>
          </rPr>
          <t xml:space="preserve">Cost per mile by item.  Includes fuel cost.
</t>
        </r>
      </text>
    </comment>
    <comment ref="C3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7" authorId="1">
      <text>
        <r>
          <rPr>
            <sz val="9"/>
            <color indexed="81"/>
            <rFont val="Tahoma"/>
            <family val="2"/>
          </rPr>
          <t xml:space="preserve">Cost per mile by item.  Includes fuel cost.
</t>
        </r>
      </text>
    </comment>
    <comment ref="C38"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8" authorId="1">
      <text>
        <r>
          <rPr>
            <sz val="9"/>
            <color indexed="81"/>
            <rFont val="Tahoma"/>
            <family val="2"/>
          </rPr>
          <t xml:space="preserve">Cost per mile by item.  Includes fuel cost.
</t>
        </r>
      </text>
    </comment>
    <comment ref="C39"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9" authorId="1">
      <text>
        <r>
          <rPr>
            <sz val="9"/>
            <color indexed="81"/>
            <rFont val="Tahoma"/>
            <family val="2"/>
          </rPr>
          <t xml:space="preserve">Cost per mile by item.  Includes fuel cost.
</t>
        </r>
      </text>
    </comment>
    <comment ref="C40"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0" authorId="1">
      <text>
        <r>
          <rPr>
            <sz val="9"/>
            <color indexed="81"/>
            <rFont val="Tahoma"/>
            <family val="2"/>
          </rPr>
          <t xml:space="preserve">Cost per mile by item.  Includes fuel cost.
</t>
        </r>
      </text>
    </comment>
    <comment ref="C41"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1" authorId="1">
      <text>
        <r>
          <rPr>
            <sz val="9"/>
            <color indexed="81"/>
            <rFont val="Tahoma"/>
            <family val="2"/>
          </rPr>
          <t xml:space="preserve">Cost per mile by item.  Includes fuel cost.
</t>
        </r>
      </text>
    </comment>
    <comment ref="C42"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2" authorId="1">
      <text>
        <r>
          <rPr>
            <sz val="9"/>
            <color indexed="81"/>
            <rFont val="Tahoma"/>
            <family val="2"/>
          </rPr>
          <t xml:space="preserve">Cost per mile by item.  Includes fuel cost.
</t>
        </r>
      </text>
    </comment>
    <comment ref="C4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3" authorId="1">
      <text>
        <r>
          <rPr>
            <sz val="9"/>
            <color indexed="81"/>
            <rFont val="Tahoma"/>
            <family val="2"/>
          </rPr>
          <t xml:space="preserve">Cost per mile by item.  Includes fuel cost.
</t>
        </r>
      </text>
    </comment>
    <comment ref="C4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4" authorId="1">
      <text>
        <r>
          <rPr>
            <sz val="9"/>
            <color indexed="81"/>
            <rFont val="Tahoma"/>
            <family val="2"/>
          </rPr>
          <t xml:space="preserve">Cost per mile by item.  Includes fuel cost.
</t>
        </r>
      </text>
    </comment>
    <comment ref="C4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5" authorId="1">
      <text>
        <r>
          <rPr>
            <sz val="9"/>
            <color indexed="81"/>
            <rFont val="Tahoma"/>
            <family val="2"/>
          </rPr>
          <t xml:space="preserve">Cost per mile by item.  Includes fuel cost.
</t>
        </r>
      </text>
    </comment>
    <comment ref="C4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6" authorId="1">
      <text>
        <r>
          <rPr>
            <sz val="9"/>
            <color indexed="81"/>
            <rFont val="Tahoma"/>
            <family val="2"/>
          </rPr>
          <t xml:space="preserve">Cost per mile by item.  Includes fuel cost.
</t>
        </r>
      </text>
    </comment>
    <comment ref="C4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7" authorId="1">
      <text>
        <r>
          <rPr>
            <sz val="9"/>
            <color indexed="81"/>
            <rFont val="Tahoma"/>
            <family val="2"/>
          </rPr>
          <t xml:space="preserve">Cost per mile by item.  Includes fuel cost.
</t>
        </r>
      </text>
    </comment>
    <comment ref="E47" authorId="3">
      <text>
        <r>
          <rPr>
            <sz val="9"/>
            <color indexed="81"/>
            <rFont val="Tahoma"/>
            <family val="2"/>
          </rPr>
          <t xml:space="preserve">Copilot 9 has the latest maps for 2017.  For more information click on the title and directly to the information screen.
</t>
        </r>
      </text>
    </comment>
    <comment ref="A49" authorId="4">
      <text>
        <r>
          <rPr>
            <sz val="9"/>
            <color indexed="81"/>
            <rFont val="Tahoma"/>
            <family val="2"/>
          </rPr>
          <t xml:space="preserve">Enter one time monthly payments titles, such as, internet, phone bill, truck payments, Insurance, etc.
</t>
        </r>
      </text>
    </comment>
    <comment ref="E49" authorId="4">
      <text>
        <r>
          <rPr>
            <sz val="9"/>
            <color indexed="81"/>
            <rFont val="Tahoma"/>
            <family val="2"/>
          </rPr>
          <t>Enter company paid.  Sometimes there may be two telephone providers.  If you to keep totals by name, in column "Monthly Payments Titles" show separate payments to companies.  Example; enter telephone 1 ATT telephone 2, Att Cell 1 telephone 3 Att cell 2. ETC.</t>
        </r>
        <r>
          <rPr>
            <b/>
            <sz val="9"/>
            <color indexed="81"/>
            <rFont val="Tahoma"/>
            <family val="2"/>
          </rPr>
          <t xml:space="preserve">
</t>
        </r>
        <r>
          <rPr>
            <sz val="9"/>
            <color indexed="81"/>
            <rFont val="Tahoma"/>
            <family val="2"/>
          </rPr>
          <t xml:space="preserve">
</t>
        </r>
      </text>
    </comment>
  </commentList>
</comments>
</file>

<file path=xl/comments11.xml><?xml version="1.0" encoding="utf-8"?>
<comments xmlns="http://schemas.openxmlformats.org/spreadsheetml/2006/main">
  <authors>
    <author>Don</author>
    <author>DB Warehouse</author>
    <author>Dieselboss Inc. 866.851.2346</author>
    <author>Customer</author>
    <author>Don Mason</author>
  </authors>
  <commentList>
    <comment ref="C3" authorId="0">
      <text>
        <r>
          <rPr>
            <b/>
            <sz val="10"/>
            <color indexed="81"/>
            <rFont val="Tahoma"/>
            <family val="2"/>
          </rPr>
          <t xml:space="preserve">Percentage of total  miles loaded miles.
</t>
        </r>
        <r>
          <rPr>
            <sz val="10"/>
            <color indexed="81"/>
            <rFont val="Tahoma"/>
            <family val="2"/>
          </rPr>
          <t xml:space="preserve">
</t>
        </r>
      </text>
    </comment>
    <comment ref="C4" authorId="0">
      <text>
        <r>
          <rPr>
            <b/>
            <sz val="10"/>
            <color indexed="81"/>
            <rFont val="Tahoma"/>
            <family val="2"/>
          </rPr>
          <t>Percentage of empty miles</t>
        </r>
        <r>
          <rPr>
            <sz val="10"/>
            <color indexed="81"/>
            <rFont val="Tahoma"/>
            <family val="2"/>
          </rPr>
          <t xml:space="preserve">
</t>
        </r>
      </text>
    </comment>
    <comment ref="C5" authorId="0">
      <text>
        <r>
          <rPr>
            <b/>
            <sz val="10"/>
            <color indexed="81"/>
            <rFont val="Tahoma"/>
            <family val="2"/>
          </rPr>
          <t>Total of all miles.  Should be 100 percent.</t>
        </r>
        <r>
          <rPr>
            <sz val="10"/>
            <color indexed="81"/>
            <rFont val="Tahoma"/>
            <family val="2"/>
          </rPr>
          <t xml:space="preserve">
</t>
        </r>
      </text>
    </comment>
    <comment ref="D5" authorId="1">
      <text>
        <r>
          <rPr>
            <sz val="9"/>
            <color indexed="81"/>
            <rFont val="Tahoma"/>
            <family val="2"/>
          </rPr>
          <t xml:space="preserve">This is the difference between the total miles traveled vs. the recorded mile recorded from fuel.  It could be different. </t>
        </r>
      </text>
    </comment>
    <comment ref="A6" authorId="1">
      <text>
        <r>
          <rPr>
            <b/>
            <sz val="9"/>
            <color indexed="81"/>
            <rFont val="Tahoma"/>
            <family val="2"/>
          </rPr>
          <t>Fueled miles may differ from driven miles.  But there should not be a large difference.</t>
        </r>
        <r>
          <rPr>
            <sz val="9"/>
            <color indexed="81"/>
            <rFont val="Tahoma"/>
            <family val="2"/>
          </rPr>
          <t xml:space="preserve">
</t>
        </r>
      </text>
    </comment>
    <comment ref="B6" authorId="1">
      <text>
        <r>
          <rPr>
            <sz val="9"/>
            <color indexed="81"/>
            <rFont val="Tahoma"/>
            <family val="2"/>
          </rPr>
          <t xml:space="preserve">Total of miles calculated by fueling.
</t>
        </r>
      </text>
    </comment>
    <comment ref="C6" authorId="0">
      <text>
        <r>
          <rPr>
            <b/>
            <sz val="10"/>
            <color indexed="81"/>
            <rFont val="Tahoma"/>
            <family val="2"/>
          </rPr>
          <t>Cost per mile if the odometer miles are entered at the time of fueling.</t>
        </r>
        <r>
          <rPr>
            <sz val="10"/>
            <color indexed="81"/>
            <rFont val="Tahoma"/>
            <family val="2"/>
          </rPr>
          <t xml:space="preserve">
</t>
        </r>
      </text>
    </comment>
    <comment ref="D6" authorId="1">
      <text>
        <r>
          <rPr>
            <b/>
            <sz val="9"/>
            <color indexed="81"/>
            <rFont val="Tahoma"/>
            <family val="2"/>
          </rPr>
          <t>Average cost per gallon for fuel.</t>
        </r>
        <r>
          <rPr>
            <sz val="9"/>
            <color indexed="81"/>
            <rFont val="Tahoma"/>
            <family val="2"/>
          </rPr>
          <t xml:space="preserve">
</t>
        </r>
      </text>
    </comment>
    <comment ref="C7" authorId="0">
      <text>
        <r>
          <rPr>
            <b/>
            <sz val="10"/>
            <color indexed="81"/>
            <rFont val="Tahoma"/>
            <family val="2"/>
          </rPr>
          <t>Miles per gallon if odometer entries are made in the fuel page.</t>
        </r>
        <r>
          <rPr>
            <sz val="10"/>
            <color indexed="81"/>
            <rFont val="Tahoma"/>
            <family val="2"/>
          </rPr>
          <t xml:space="preserve">
</t>
        </r>
      </text>
    </comment>
    <comment ref="D7" authorId="1">
      <text>
        <r>
          <rPr>
            <sz val="9"/>
            <color indexed="81"/>
            <rFont val="Tahoma"/>
            <family val="2"/>
          </rPr>
          <t xml:space="preserve">Average cost per mile for fuel
</t>
        </r>
      </text>
    </comment>
    <comment ref="C8" authorId="0">
      <text>
        <r>
          <rPr>
            <b/>
            <sz val="10"/>
            <color indexed="81"/>
            <rFont val="Tahoma"/>
            <family val="2"/>
          </rPr>
          <t>Average miles per trip using the loaded and empty miles.  This report is made if each trip is entered and the miles are entered for each trip.</t>
        </r>
        <r>
          <rPr>
            <sz val="10"/>
            <color indexed="81"/>
            <rFont val="Tahoma"/>
            <family val="2"/>
          </rPr>
          <t xml:space="preserve">
</t>
        </r>
      </text>
    </comment>
    <comment ref="D8" authorId="1">
      <text>
        <r>
          <rPr>
            <sz val="9"/>
            <color indexed="81"/>
            <rFont val="Tahoma"/>
            <family val="2"/>
          </rPr>
          <t xml:space="preserve">Average pay per trip.  No operating costs are counted.
</t>
        </r>
      </text>
    </comment>
    <comment ref="A9" authorId="2">
      <text>
        <r>
          <rPr>
            <sz val="10"/>
            <color indexed="81"/>
            <rFont val="Tahoma"/>
            <family val="2"/>
          </rPr>
          <t xml:space="preserve">Per Diem is only counted if there is an one "1 or 2" entered in the "Trip Pay 1" form.  Team drivers (husband &amp; wife) will enter "2", indicating both will receive the per-diems for tax purpose.  
</t>
        </r>
      </text>
    </comment>
    <comment ref="B9" authorId="1">
      <text>
        <r>
          <rPr>
            <b/>
            <sz val="9"/>
            <color indexed="81"/>
            <rFont val="Tahoma"/>
            <family val="2"/>
          </rPr>
          <t>Total days out.  If the "per-Diem" column on the trip information page is not being used this value will not calculate.</t>
        </r>
        <r>
          <rPr>
            <sz val="9"/>
            <color indexed="81"/>
            <rFont val="Tahoma"/>
            <family val="2"/>
          </rPr>
          <t xml:space="preserve">
</t>
        </r>
      </text>
    </comment>
    <comment ref="C9" authorId="1">
      <text>
        <r>
          <rPr>
            <b/>
            <sz val="9"/>
            <color indexed="81"/>
            <rFont val="Tahoma"/>
            <family val="2"/>
          </rPr>
          <t>Average gross daily pay.  If there is no entries in the "days out" column on the trip pay, this will be zero.</t>
        </r>
        <r>
          <rPr>
            <sz val="9"/>
            <color indexed="81"/>
            <rFont val="Tahoma"/>
            <family val="2"/>
          </rPr>
          <t xml:space="preserve">
</t>
        </r>
      </text>
    </comment>
    <comment ref="D9" authorId="1">
      <text>
        <r>
          <rPr>
            <sz val="9"/>
            <color indexed="81"/>
            <rFont val="Tahoma"/>
            <family val="2"/>
          </rPr>
          <t xml:space="preserve">Average miles traveled per day.
</t>
        </r>
      </text>
    </comment>
    <comment ref="C10" authorId="1">
      <text>
        <r>
          <rPr>
            <sz val="9"/>
            <color indexed="81"/>
            <rFont val="Tahoma"/>
            <family val="2"/>
          </rPr>
          <t xml:space="preserve">Pay per mile loaded.  No expenses are included.  This report requires entry of trip miles loaded and empty.
</t>
        </r>
      </text>
    </comment>
    <comment ref="D10" authorId="3">
      <text>
        <r>
          <rPr>
            <sz val="9"/>
            <color indexed="81"/>
            <rFont val="Tahoma"/>
            <family val="2"/>
          </rPr>
          <t xml:space="preserve">Profit per mile after expenses listed for loaded miles.
</t>
        </r>
      </text>
    </comment>
    <comment ref="B11" authorId="1">
      <text>
        <r>
          <rPr>
            <b/>
            <sz val="9"/>
            <color indexed="81"/>
            <rFont val="Tahoma"/>
            <family val="2"/>
          </rPr>
          <t>Total Pay Empty Miles</t>
        </r>
        <r>
          <rPr>
            <sz val="9"/>
            <color indexed="81"/>
            <rFont val="Tahoma"/>
            <family val="2"/>
          </rPr>
          <t xml:space="preserve">
</t>
        </r>
      </text>
    </comment>
    <comment ref="C11" authorId="1">
      <text>
        <r>
          <rPr>
            <sz val="9"/>
            <color indexed="81"/>
            <rFont val="Tahoma"/>
            <family val="2"/>
          </rPr>
          <t xml:space="preserve">Pay per mile empty.  No costs have been calculated in.  This report requires entry of empty miles of each trip and entry of pay for empty miles.
</t>
        </r>
      </text>
    </comment>
    <comment ref="A12" authorId="1">
      <text>
        <r>
          <rPr>
            <b/>
            <sz val="9"/>
            <color indexed="81"/>
            <rFont val="Tahoma"/>
            <family val="2"/>
          </rPr>
          <t>No Deductions have be calculated in the figure.</t>
        </r>
        <r>
          <rPr>
            <sz val="9"/>
            <color indexed="81"/>
            <rFont val="Tahoma"/>
            <family val="2"/>
          </rPr>
          <t xml:space="preserve">
</t>
        </r>
      </text>
    </comment>
    <comment ref="B12" authorId="0">
      <text>
        <r>
          <rPr>
            <b/>
            <sz val="10"/>
            <color indexed="81"/>
            <rFont val="Tahoma"/>
            <family val="2"/>
          </rPr>
          <t xml:space="preserve">This is the total income from trucking.  It does not include "other income".  </t>
        </r>
        <r>
          <rPr>
            <sz val="10"/>
            <color indexed="81"/>
            <rFont val="Tahoma"/>
            <family val="2"/>
          </rPr>
          <t xml:space="preserve">
</t>
        </r>
      </text>
    </comment>
    <comment ref="C12" authorId="1">
      <text>
        <r>
          <rPr>
            <sz val="9"/>
            <color indexed="81"/>
            <rFont val="Tahoma"/>
            <family val="2"/>
          </rPr>
          <t xml:space="preserve">Average pay per mile loaded &amp; Empty.  Does not include the additional pay, i.e. other, surcharge.
</t>
        </r>
      </text>
    </comment>
    <comment ref="D12" authorId="1">
      <text>
        <r>
          <rPr>
            <sz val="9"/>
            <color indexed="81"/>
            <rFont val="Tahoma"/>
            <family val="2"/>
          </rPr>
          <t xml:space="preserve">Net profit per mile.  
</t>
        </r>
      </text>
    </comment>
    <comment ref="C13" authorId="0">
      <text>
        <r>
          <rPr>
            <b/>
            <sz val="10"/>
            <color indexed="81"/>
            <rFont val="Tahoma"/>
            <family val="2"/>
          </rPr>
          <t>Percentage of total pay.</t>
        </r>
      </text>
    </comment>
    <comment ref="D13" authorId="3">
      <text>
        <r>
          <rPr>
            <sz val="9"/>
            <color indexed="81"/>
            <rFont val="Tahoma"/>
            <family val="2"/>
          </rPr>
          <t xml:space="preserve">Empty mile cost per mile for this item.
</t>
        </r>
      </text>
    </comment>
    <comment ref="C14" authorId="0">
      <text>
        <r>
          <rPr>
            <b/>
            <sz val="10"/>
            <color indexed="81"/>
            <rFont val="Tahoma"/>
            <family val="2"/>
          </rPr>
          <t>Percentage of total pay.</t>
        </r>
      </text>
    </comment>
    <comment ref="D14" authorId="3">
      <text>
        <r>
          <rPr>
            <sz val="9"/>
            <color indexed="81"/>
            <rFont val="Tahoma"/>
            <family val="2"/>
          </rPr>
          <t xml:space="preserve">Empty mile cost per mile for this item.
</t>
        </r>
      </text>
    </comment>
    <comment ref="B15" authorId="1">
      <text>
        <r>
          <rPr>
            <b/>
            <sz val="9"/>
            <color indexed="81"/>
            <rFont val="Tahoma"/>
            <family val="2"/>
          </rPr>
          <t xml:space="preserve">Total Other Pay </t>
        </r>
        <r>
          <rPr>
            <sz val="9"/>
            <color indexed="81"/>
            <rFont val="Tahoma"/>
            <family val="2"/>
          </rPr>
          <t xml:space="preserve">
</t>
        </r>
      </text>
    </comment>
    <comment ref="C15" authorId="0">
      <text>
        <r>
          <rPr>
            <b/>
            <sz val="10"/>
            <color indexed="81"/>
            <rFont val="Tahoma"/>
            <family val="2"/>
          </rPr>
          <t>Percentage of total pay.</t>
        </r>
      </text>
    </comment>
    <comment ref="D15" authorId="3">
      <text>
        <r>
          <rPr>
            <sz val="9"/>
            <color indexed="81"/>
            <rFont val="Tahoma"/>
            <family val="2"/>
          </rPr>
          <t xml:space="preserve">Empty mile cost per mile for this item.
</t>
        </r>
      </text>
    </comment>
    <comment ref="C16" authorId="1">
      <text>
        <r>
          <rPr>
            <sz val="9"/>
            <color indexed="81"/>
            <rFont val="Tahoma"/>
            <family val="2"/>
          </rPr>
          <t xml:space="preserve">You have fueled this many times this month.
</t>
        </r>
      </text>
    </comment>
    <comment ref="D16" authorId="1">
      <text>
        <r>
          <rPr>
            <b/>
            <sz val="9"/>
            <color indexed="81"/>
            <rFont val="Tahoma"/>
            <family val="2"/>
          </rPr>
          <t>Average fuel cost each time fueled.</t>
        </r>
        <r>
          <rPr>
            <sz val="9"/>
            <color indexed="81"/>
            <rFont val="Tahoma"/>
            <family val="2"/>
          </rPr>
          <t xml:space="preserve">
</t>
        </r>
      </text>
    </comment>
    <comment ref="C17" authorId="3">
      <text>
        <r>
          <rPr>
            <b/>
            <sz val="9"/>
            <color indexed="81"/>
            <rFont val="Tahoma"/>
            <family val="2"/>
          </rPr>
          <t>Percent of total pay for this item.</t>
        </r>
        <r>
          <rPr>
            <sz val="9"/>
            <color indexed="81"/>
            <rFont val="Tahoma"/>
            <family val="2"/>
          </rPr>
          <t xml:space="preserve">
</t>
        </r>
      </text>
    </comment>
    <comment ref="D17" authorId="3">
      <text>
        <r>
          <rPr>
            <b/>
            <sz val="9"/>
            <color indexed="81"/>
            <rFont val="Tahoma"/>
            <family val="2"/>
          </rPr>
          <t>Percent of costs from net profit this line.</t>
        </r>
        <r>
          <rPr>
            <sz val="9"/>
            <color indexed="81"/>
            <rFont val="Tahoma"/>
            <family val="2"/>
          </rPr>
          <t xml:space="preserve">
</t>
        </r>
      </text>
    </comment>
    <comment ref="C18" authorId="1">
      <text>
        <r>
          <rPr>
            <sz val="9"/>
            <color indexed="81"/>
            <rFont val="Tahoma"/>
            <family val="2"/>
          </rPr>
          <t>Percent of cost of fuel from total income to operated truck.</t>
        </r>
      </text>
    </comment>
    <comment ref="D18" authorId="3">
      <text>
        <r>
          <rPr>
            <b/>
            <sz val="9"/>
            <color indexed="81"/>
            <rFont val="Tahoma"/>
            <family val="2"/>
          </rPr>
          <t>Percent of costs from net profit this line.</t>
        </r>
        <r>
          <rPr>
            <sz val="9"/>
            <color indexed="81"/>
            <rFont val="Tahoma"/>
            <family val="2"/>
          </rPr>
          <t xml:space="preserve">
</t>
        </r>
      </text>
    </comment>
    <comment ref="C19" authorId="3">
      <text>
        <r>
          <rPr>
            <sz val="9"/>
            <color indexed="81"/>
            <rFont val="Tahoma"/>
            <family val="2"/>
          </rPr>
          <t xml:space="preserve">Percent of monthly payments of the gross income for the company.
</t>
        </r>
      </text>
    </comment>
    <comment ref="D19" authorId="3">
      <text>
        <r>
          <rPr>
            <b/>
            <sz val="9"/>
            <color indexed="81"/>
            <rFont val="Tahoma"/>
            <family val="2"/>
          </rPr>
          <t>Percent of costs from net profit this line.</t>
        </r>
        <r>
          <rPr>
            <sz val="9"/>
            <color indexed="81"/>
            <rFont val="Tahoma"/>
            <family val="2"/>
          </rPr>
          <t xml:space="preserve">
</t>
        </r>
      </text>
    </comment>
    <comment ref="C20" authorId="4">
      <text>
        <r>
          <rPr>
            <b/>
            <sz val="9"/>
            <color indexed="81"/>
            <rFont val="Tahoma"/>
            <family val="2"/>
          </rPr>
          <t>The total monthly payments are this percentage of gross income.</t>
        </r>
        <r>
          <rPr>
            <sz val="9"/>
            <color indexed="81"/>
            <rFont val="Tahoma"/>
            <family val="2"/>
          </rPr>
          <t xml:space="preserve">
</t>
        </r>
      </text>
    </comment>
    <comment ref="D20" authorId="3">
      <text>
        <r>
          <rPr>
            <b/>
            <sz val="9"/>
            <color indexed="81"/>
            <rFont val="Tahoma"/>
            <family val="2"/>
          </rPr>
          <t>Percent of costs from net profit this line.</t>
        </r>
        <r>
          <rPr>
            <sz val="9"/>
            <color indexed="81"/>
            <rFont val="Tahoma"/>
            <family val="2"/>
          </rPr>
          <t xml:space="preserve">
</t>
        </r>
      </text>
    </comment>
    <comment ref="B22" authorId="1">
      <text>
        <r>
          <rPr>
            <sz val="9"/>
            <color indexed="81"/>
            <rFont val="Tahoma"/>
            <family val="2"/>
          </rPr>
          <t xml:space="preserve">All expenses are deducted from profit.
Fuel costs, road expenses, and monthly payment.
</t>
        </r>
      </text>
    </comment>
    <comment ref="C22" authorId="1">
      <text>
        <r>
          <rPr>
            <sz val="9"/>
            <color indexed="81"/>
            <rFont val="Tahoma"/>
            <family val="2"/>
          </rPr>
          <t xml:space="preserve">Percentage of gross pay from trucking you are taking home.
</t>
        </r>
      </text>
    </comment>
    <comment ref="D22" authorId="1">
      <text>
        <r>
          <rPr>
            <sz val="9"/>
            <color indexed="81"/>
            <rFont val="Tahoma"/>
            <family val="2"/>
          </rPr>
          <t xml:space="preserve">This is the percent of costs to run the business.
</t>
        </r>
      </text>
    </comment>
    <comment ref="C2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3" authorId="1">
      <text>
        <r>
          <rPr>
            <sz val="9"/>
            <color indexed="81"/>
            <rFont val="Tahoma"/>
            <family val="2"/>
          </rPr>
          <t xml:space="preserve">Cost per mile by item.  Includes fuel cost.
</t>
        </r>
      </text>
    </comment>
    <comment ref="C2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4" authorId="1">
      <text>
        <r>
          <rPr>
            <sz val="9"/>
            <color indexed="81"/>
            <rFont val="Tahoma"/>
            <family val="2"/>
          </rPr>
          <t xml:space="preserve">Cost per mile by item.  Includes fuel cost.
</t>
        </r>
      </text>
    </comment>
    <comment ref="C2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5" authorId="1">
      <text>
        <r>
          <rPr>
            <sz val="9"/>
            <color indexed="81"/>
            <rFont val="Tahoma"/>
            <family val="2"/>
          </rPr>
          <t xml:space="preserve">Cost per mile by item.  Includes fuel cost.
</t>
        </r>
      </text>
    </comment>
    <comment ref="C2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6" authorId="1">
      <text>
        <r>
          <rPr>
            <sz val="9"/>
            <color indexed="81"/>
            <rFont val="Tahoma"/>
            <family val="2"/>
          </rPr>
          <t xml:space="preserve">Cost per mile by item.  Includes fuel cost.
</t>
        </r>
      </text>
    </comment>
    <comment ref="C2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7" authorId="1">
      <text>
        <r>
          <rPr>
            <sz val="9"/>
            <color indexed="81"/>
            <rFont val="Tahoma"/>
            <family val="2"/>
          </rPr>
          <t xml:space="preserve">Cost per mile by item.  Includes fuel cost.
</t>
        </r>
      </text>
    </comment>
    <comment ref="C28"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8" authorId="1">
      <text>
        <r>
          <rPr>
            <sz val="9"/>
            <color indexed="81"/>
            <rFont val="Tahoma"/>
            <family val="2"/>
          </rPr>
          <t xml:space="preserve">Cost per mile by item.  Includes fuel cost.
</t>
        </r>
      </text>
    </comment>
    <comment ref="C29"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9" authorId="1">
      <text>
        <r>
          <rPr>
            <sz val="9"/>
            <color indexed="81"/>
            <rFont val="Tahoma"/>
            <family val="2"/>
          </rPr>
          <t xml:space="preserve">Cost per mile by item.  Includes fuel cost.
</t>
        </r>
      </text>
    </comment>
    <comment ref="C30"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0" authorId="1">
      <text>
        <r>
          <rPr>
            <sz val="9"/>
            <color indexed="81"/>
            <rFont val="Tahoma"/>
            <family val="2"/>
          </rPr>
          <t xml:space="preserve">Cost per mile by item.  Includes fuel cost.
</t>
        </r>
      </text>
    </comment>
    <comment ref="C31"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1" authorId="1">
      <text>
        <r>
          <rPr>
            <sz val="9"/>
            <color indexed="81"/>
            <rFont val="Tahoma"/>
            <family val="2"/>
          </rPr>
          <t xml:space="preserve">Cost per mile by item.  Includes fuel cost.
</t>
        </r>
      </text>
    </comment>
    <comment ref="C32"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2" authorId="1">
      <text>
        <r>
          <rPr>
            <sz val="9"/>
            <color indexed="81"/>
            <rFont val="Tahoma"/>
            <family val="2"/>
          </rPr>
          <t xml:space="preserve">Cost per mile by item.  Includes fuel cost.
</t>
        </r>
      </text>
    </comment>
    <comment ref="C3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3" authorId="1">
      <text>
        <r>
          <rPr>
            <sz val="9"/>
            <color indexed="81"/>
            <rFont val="Tahoma"/>
            <family val="2"/>
          </rPr>
          <t xml:space="preserve">Cost per mile by item.  Includes fuel cost.
</t>
        </r>
      </text>
    </comment>
    <comment ref="C3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4" authorId="1">
      <text>
        <r>
          <rPr>
            <sz val="9"/>
            <color indexed="81"/>
            <rFont val="Tahoma"/>
            <family val="2"/>
          </rPr>
          <t xml:space="preserve">Cost per mile by item.  Includes fuel cost.
</t>
        </r>
      </text>
    </comment>
    <comment ref="C3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5" authorId="1">
      <text>
        <r>
          <rPr>
            <sz val="9"/>
            <color indexed="81"/>
            <rFont val="Tahoma"/>
            <family val="2"/>
          </rPr>
          <t xml:space="preserve">Cost per mile by item.  Includes fuel cost.
</t>
        </r>
      </text>
    </comment>
    <comment ref="C3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6" authorId="1">
      <text>
        <r>
          <rPr>
            <sz val="9"/>
            <color indexed="81"/>
            <rFont val="Tahoma"/>
            <family val="2"/>
          </rPr>
          <t xml:space="preserve">Cost per mile by item.  Includes fuel cost.
</t>
        </r>
      </text>
    </comment>
    <comment ref="C3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7" authorId="1">
      <text>
        <r>
          <rPr>
            <sz val="9"/>
            <color indexed="81"/>
            <rFont val="Tahoma"/>
            <family val="2"/>
          </rPr>
          <t xml:space="preserve">Cost per mile by item.  Includes fuel cost.
</t>
        </r>
      </text>
    </comment>
    <comment ref="C38"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8" authorId="1">
      <text>
        <r>
          <rPr>
            <sz val="9"/>
            <color indexed="81"/>
            <rFont val="Tahoma"/>
            <family val="2"/>
          </rPr>
          <t xml:space="preserve">Cost per mile by item.  Includes fuel cost.
</t>
        </r>
      </text>
    </comment>
    <comment ref="C39"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9" authorId="1">
      <text>
        <r>
          <rPr>
            <sz val="9"/>
            <color indexed="81"/>
            <rFont val="Tahoma"/>
            <family val="2"/>
          </rPr>
          <t xml:space="preserve">Cost per mile by item.  Includes fuel cost.
</t>
        </r>
      </text>
    </comment>
    <comment ref="C40"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0" authorId="1">
      <text>
        <r>
          <rPr>
            <sz val="9"/>
            <color indexed="81"/>
            <rFont val="Tahoma"/>
            <family val="2"/>
          </rPr>
          <t xml:space="preserve">Cost per mile by item.  Includes fuel cost.
</t>
        </r>
      </text>
    </comment>
    <comment ref="C41"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1" authorId="1">
      <text>
        <r>
          <rPr>
            <sz val="9"/>
            <color indexed="81"/>
            <rFont val="Tahoma"/>
            <family val="2"/>
          </rPr>
          <t xml:space="preserve">Cost per mile by item.  Includes fuel cost.
</t>
        </r>
      </text>
    </comment>
    <comment ref="C42"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2" authorId="1">
      <text>
        <r>
          <rPr>
            <sz val="9"/>
            <color indexed="81"/>
            <rFont val="Tahoma"/>
            <family val="2"/>
          </rPr>
          <t xml:space="preserve">Cost per mile by item.  Includes fuel cost.
</t>
        </r>
      </text>
    </comment>
    <comment ref="C4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3" authorId="1">
      <text>
        <r>
          <rPr>
            <sz val="9"/>
            <color indexed="81"/>
            <rFont val="Tahoma"/>
            <family val="2"/>
          </rPr>
          <t xml:space="preserve">Cost per mile by item.  Includes fuel cost.
</t>
        </r>
      </text>
    </comment>
    <comment ref="C4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4" authorId="1">
      <text>
        <r>
          <rPr>
            <sz val="9"/>
            <color indexed="81"/>
            <rFont val="Tahoma"/>
            <family val="2"/>
          </rPr>
          <t xml:space="preserve">Cost per mile by item.  Includes fuel cost.
</t>
        </r>
      </text>
    </comment>
    <comment ref="C4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5" authorId="1">
      <text>
        <r>
          <rPr>
            <sz val="9"/>
            <color indexed="81"/>
            <rFont val="Tahoma"/>
            <family val="2"/>
          </rPr>
          <t xml:space="preserve">Cost per mile by item.  Includes fuel cost.
</t>
        </r>
      </text>
    </comment>
    <comment ref="C4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6" authorId="1">
      <text>
        <r>
          <rPr>
            <sz val="9"/>
            <color indexed="81"/>
            <rFont val="Tahoma"/>
            <family val="2"/>
          </rPr>
          <t xml:space="preserve">Cost per mile by item.  Includes fuel cost.
</t>
        </r>
      </text>
    </comment>
    <comment ref="C4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7" authorId="1">
      <text>
        <r>
          <rPr>
            <sz val="9"/>
            <color indexed="81"/>
            <rFont val="Tahoma"/>
            <family val="2"/>
          </rPr>
          <t xml:space="preserve">Cost per mile by item.  Includes fuel cost.
</t>
        </r>
      </text>
    </comment>
    <comment ref="E47" authorId="3">
      <text>
        <r>
          <rPr>
            <sz val="9"/>
            <color indexed="81"/>
            <rFont val="Tahoma"/>
            <family val="2"/>
          </rPr>
          <t xml:space="preserve">Copilot 9 has the latest maps for 2017.  For more information click on the title and directly to the information screen.
</t>
        </r>
      </text>
    </comment>
    <comment ref="A49" authorId="4">
      <text>
        <r>
          <rPr>
            <sz val="9"/>
            <color indexed="81"/>
            <rFont val="Tahoma"/>
            <family val="2"/>
          </rPr>
          <t xml:space="preserve">Enter one time monthly payments titles, such as, internet, phone bill, truck payments, Insurance, etc.
</t>
        </r>
      </text>
    </comment>
    <comment ref="E49" authorId="4">
      <text>
        <r>
          <rPr>
            <sz val="9"/>
            <color indexed="81"/>
            <rFont val="Tahoma"/>
            <family val="2"/>
          </rPr>
          <t>Enter company paid.  Sometimes there may be two telephone providers.  If you to keep totals by name, in column "Monthly Payments Titles" show separate payments to companies.  Example; enter telephone 1 ATT telephone 2, Att Cell 1 telephone 3 Att cell 2. ETC.</t>
        </r>
        <r>
          <rPr>
            <b/>
            <sz val="9"/>
            <color indexed="81"/>
            <rFont val="Tahoma"/>
            <family val="2"/>
          </rPr>
          <t xml:space="preserve">
</t>
        </r>
        <r>
          <rPr>
            <sz val="9"/>
            <color indexed="81"/>
            <rFont val="Tahoma"/>
            <family val="2"/>
          </rPr>
          <t xml:space="preserve">
</t>
        </r>
      </text>
    </comment>
  </commentList>
</comments>
</file>

<file path=xl/comments12.xml><?xml version="1.0" encoding="utf-8"?>
<comments xmlns="http://schemas.openxmlformats.org/spreadsheetml/2006/main">
  <authors>
    <author>Don</author>
    <author>DB Warehouse</author>
    <author>Dieselboss Inc. 866.851.2346</author>
    <author>Customer</author>
    <author>Don Mason</author>
  </authors>
  <commentList>
    <comment ref="C3" authorId="0">
      <text>
        <r>
          <rPr>
            <b/>
            <sz val="10"/>
            <color indexed="81"/>
            <rFont val="Tahoma"/>
            <family val="2"/>
          </rPr>
          <t xml:space="preserve">Percentage of total  miles loaded miles.
</t>
        </r>
        <r>
          <rPr>
            <sz val="10"/>
            <color indexed="81"/>
            <rFont val="Tahoma"/>
            <family val="2"/>
          </rPr>
          <t xml:space="preserve">
</t>
        </r>
      </text>
    </comment>
    <comment ref="C4" authorId="0">
      <text>
        <r>
          <rPr>
            <b/>
            <sz val="10"/>
            <color indexed="81"/>
            <rFont val="Tahoma"/>
            <family val="2"/>
          </rPr>
          <t>Percentage of empty miles</t>
        </r>
        <r>
          <rPr>
            <sz val="10"/>
            <color indexed="81"/>
            <rFont val="Tahoma"/>
            <family val="2"/>
          </rPr>
          <t xml:space="preserve">
</t>
        </r>
      </text>
    </comment>
    <comment ref="C5" authorId="0">
      <text>
        <r>
          <rPr>
            <b/>
            <sz val="10"/>
            <color indexed="81"/>
            <rFont val="Tahoma"/>
            <family val="2"/>
          </rPr>
          <t>Total of all miles.  Should be 100 percent.</t>
        </r>
        <r>
          <rPr>
            <sz val="10"/>
            <color indexed="81"/>
            <rFont val="Tahoma"/>
            <family val="2"/>
          </rPr>
          <t xml:space="preserve">
</t>
        </r>
      </text>
    </comment>
    <comment ref="D5" authorId="1">
      <text>
        <r>
          <rPr>
            <sz val="9"/>
            <color indexed="81"/>
            <rFont val="Tahoma"/>
            <family val="2"/>
          </rPr>
          <t xml:space="preserve">This is the difference between the total miles traveled vs. the recorded mile recorded from fuel.  It could be different. </t>
        </r>
      </text>
    </comment>
    <comment ref="A6" authorId="1">
      <text>
        <r>
          <rPr>
            <b/>
            <sz val="9"/>
            <color indexed="81"/>
            <rFont val="Tahoma"/>
            <family val="2"/>
          </rPr>
          <t>Fueled miles may differ from driven miles.  But there should not be a large difference.</t>
        </r>
        <r>
          <rPr>
            <sz val="9"/>
            <color indexed="81"/>
            <rFont val="Tahoma"/>
            <family val="2"/>
          </rPr>
          <t xml:space="preserve">
</t>
        </r>
      </text>
    </comment>
    <comment ref="B6" authorId="1">
      <text>
        <r>
          <rPr>
            <sz val="9"/>
            <color indexed="81"/>
            <rFont val="Tahoma"/>
            <family val="2"/>
          </rPr>
          <t xml:space="preserve">Total of miles calculated by fueling.
</t>
        </r>
      </text>
    </comment>
    <comment ref="C6" authorId="0">
      <text>
        <r>
          <rPr>
            <b/>
            <sz val="10"/>
            <color indexed="81"/>
            <rFont val="Tahoma"/>
            <family val="2"/>
          </rPr>
          <t>Cost per mile if the odometer miles are entered at the time of fueling.</t>
        </r>
        <r>
          <rPr>
            <sz val="10"/>
            <color indexed="81"/>
            <rFont val="Tahoma"/>
            <family val="2"/>
          </rPr>
          <t xml:space="preserve">
</t>
        </r>
      </text>
    </comment>
    <comment ref="D6" authorId="1">
      <text>
        <r>
          <rPr>
            <b/>
            <sz val="9"/>
            <color indexed="81"/>
            <rFont val="Tahoma"/>
            <family val="2"/>
          </rPr>
          <t>Average cost per gallon for fuel.</t>
        </r>
        <r>
          <rPr>
            <sz val="9"/>
            <color indexed="81"/>
            <rFont val="Tahoma"/>
            <family val="2"/>
          </rPr>
          <t xml:space="preserve">
</t>
        </r>
      </text>
    </comment>
    <comment ref="C7" authorId="0">
      <text>
        <r>
          <rPr>
            <b/>
            <sz val="10"/>
            <color indexed="81"/>
            <rFont val="Tahoma"/>
            <family val="2"/>
          </rPr>
          <t>Miles per gallon if odometer entries are made in the fuel page.</t>
        </r>
        <r>
          <rPr>
            <sz val="10"/>
            <color indexed="81"/>
            <rFont val="Tahoma"/>
            <family val="2"/>
          </rPr>
          <t xml:space="preserve">
</t>
        </r>
      </text>
    </comment>
    <comment ref="D7" authorId="1">
      <text>
        <r>
          <rPr>
            <sz val="9"/>
            <color indexed="81"/>
            <rFont val="Tahoma"/>
            <family val="2"/>
          </rPr>
          <t xml:space="preserve">Average cost per mile for fuel
</t>
        </r>
      </text>
    </comment>
    <comment ref="C8" authorId="0">
      <text>
        <r>
          <rPr>
            <b/>
            <sz val="10"/>
            <color indexed="81"/>
            <rFont val="Tahoma"/>
            <family val="2"/>
          </rPr>
          <t>Average miles per trip using the loaded and empty miles.  This report is made if each trip is entered and the miles are entered for each trip.</t>
        </r>
        <r>
          <rPr>
            <sz val="10"/>
            <color indexed="81"/>
            <rFont val="Tahoma"/>
            <family val="2"/>
          </rPr>
          <t xml:space="preserve">
</t>
        </r>
      </text>
    </comment>
    <comment ref="D8" authorId="1">
      <text>
        <r>
          <rPr>
            <sz val="9"/>
            <color indexed="81"/>
            <rFont val="Tahoma"/>
            <family val="2"/>
          </rPr>
          <t xml:space="preserve">Average pay per trip.  No operating costs are counted.
</t>
        </r>
      </text>
    </comment>
    <comment ref="A9" authorId="2">
      <text>
        <r>
          <rPr>
            <sz val="10"/>
            <color indexed="81"/>
            <rFont val="Tahoma"/>
            <family val="2"/>
          </rPr>
          <t xml:space="preserve">Per Diem is only counted if there is an one "1 or 2" entered in the "Trip Pay 1" form.  Team drivers (husband &amp; wife) will enter "2", indicating both will receive the per-diems for tax purpose.  
</t>
        </r>
      </text>
    </comment>
    <comment ref="B9" authorId="1">
      <text>
        <r>
          <rPr>
            <b/>
            <sz val="9"/>
            <color indexed="81"/>
            <rFont val="Tahoma"/>
            <family val="2"/>
          </rPr>
          <t>Total days out.  If the "per-Diem" column on the trip information page is not being used this value will not calculate.</t>
        </r>
        <r>
          <rPr>
            <sz val="9"/>
            <color indexed="81"/>
            <rFont val="Tahoma"/>
            <family val="2"/>
          </rPr>
          <t xml:space="preserve">
</t>
        </r>
      </text>
    </comment>
    <comment ref="C9" authorId="1">
      <text>
        <r>
          <rPr>
            <b/>
            <sz val="9"/>
            <color indexed="81"/>
            <rFont val="Tahoma"/>
            <family val="2"/>
          </rPr>
          <t>Average gross daily pay.  If there is no entries in the "days out" column on the trip pay, this will be zero.</t>
        </r>
        <r>
          <rPr>
            <sz val="9"/>
            <color indexed="81"/>
            <rFont val="Tahoma"/>
            <family val="2"/>
          </rPr>
          <t xml:space="preserve">
</t>
        </r>
      </text>
    </comment>
    <comment ref="D9" authorId="1">
      <text>
        <r>
          <rPr>
            <sz val="9"/>
            <color indexed="81"/>
            <rFont val="Tahoma"/>
            <family val="2"/>
          </rPr>
          <t xml:space="preserve">Average miles traveled per day.
</t>
        </r>
      </text>
    </comment>
    <comment ref="C10" authorId="1">
      <text>
        <r>
          <rPr>
            <sz val="9"/>
            <color indexed="81"/>
            <rFont val="Tahoma"/>
            <family val="2"/>
          </rPr>
          <t xml:space="preserve">Pay per mile loaded.  No expenses are included.  This report requires entry of trip miles loaded and empty.
</t>
        </r>
      </text>
    </comment>
    <comment ref="D10" authorId="3">
      <text>
        <r>
          <rPr>
            <sz val="9"/>
            <color indexed="81"/>
            <rFont val="Tahoma"/>
            <family val="2"/>
          </rPr>
          <t xml:space="preserve">Profit per mile after expenses listed for loaded miles.
</t>
        </r>
      </text>
    </comment>
    <comment ref="B11" authorId="1">
      <text>
        <r>
          <rPr>
            <b/>
            <sz val="9"/>
            <color indexed="81"/>
            <rFont val="Tahoma"/>
            <family val="2"/>
          </rPr>
          <t>Total Pay Empty Miles</t>
        </r>
        <r>
          <rPr>
            <sz val="9"/>
            <color indexed="81"/>
            <rFont val="Tahoma"/>
            <family val="2"/>
          </rPr>
          <t xml:space="preserve">
</t>
        </r>
      </text>
    </comment>
    <comment ref="C11" authorId="1">
      <text>
        <r>
          <rPr>
            <sz val="9"/>
            <color indexed="81"/>
            <rFont val="Tahoma"/>
            <family val="2"/>
          </rPr>
          <t xml:space="preserve">Pay per mile empty.  No costs have been calculated in.  This report requires entry of empty miles of each trip and entry of pay for empty miles.
</t>
        </r>
      </text>
    </comment>
    <comment ref="A12" authorId="1">
      <text>
        <r>
          <rPr>
            <b/>
            <sz val="9"/>
            <color indexed="81"/>
            <rFont val="Tahoma"/>
            <family val="2"/>
          </rPr>
          <t>No Deductions have be calculated in the figure.</t>
        </r>
        <r>
          <rPr>
            <sz val="9"/>
            <color indexed="81"/>
            <rFont val="Tahoma"/>
            <family val="2"/>
          </rPr>
          <t xml:space="preserve">
</t>
        </r>
      </text>
    </comment>
    <comment ref="B12" authorId="0">
      <text>
        <r>
          <rPr>
            <b/>
            <sz val="10"/>
            <color indexed="81"/>
            <rFont val="Tahoma"/>
            <family val="2"/>
          </rPr>
          <t xml:space="preserve">This is the total income from trucking.  It does not include "other income".  </t>
        </r>
        <r>
          <rPr>
            <sz val="10"/>
            <color indexed="81"/>
            <rFont val="Tahoma"/>
            <family val="2"/>
          </rPr>
          <t xml:space="preserve">
</t>
        </r>
      </text>
    </comment>
    <comment ref="C12" authorId="1">
      <text>
        <r>
          <rPr>
            <sz val="9"/>
            <color indexed="81"/>
            <rFont val="Tahoma"/>
            <family val="2"/>
          </rPr>
          <t xml:space="preserve">Average pay per mile loaded &amp; Empty.  Does not include the additional pay, i.e. other, surcharge.
</t>
        </r>
      </text>
    </comment>
    <comment ref="D12" authorId="1">
      <text>
        <r>
          <rPr>
            <sz val="9"/>
            <color indexed="81"/>
            <rFont val="Tahoma"/>
            <family val="2"/>
          </rPr>
          <t xml:space="preserve">Net profit per mile.  
</t>
        </r>
      </text>
    </comment>
    <comment ref="C13" authorId="0">
      <text>
        <r>
          <rPr>
            <b/>
            <sz val="10"/>
            <color indexed="81"/>
            <rFont val="Tahoma"/>
            <family val="2"/>
          </rPr>
          <t>Percentage of total pay.</t>
        </r>
      </text>
    </comment>
    <comment ref="D13" authorId="3">
      <text>
        <r>
          <rPr>
            <sz val="9"/>
            <color indexed="81"/>
            <rFont val="Tahoma"/>
            <family val="2"/>
          </rPr>
          <t xml:space="preserve">Empty mile cost per mile for this item.
</t>
        </r>
      </text>
    </comment>
    <comment ref="C14" authorId="0">
      <text>
        <r>
          <rPr>
            <b/>
            <sz val="10"/>
            <color indexed="81"/>
            <rFont val="Tahoma"/>
            <family val="2"/>
          </rPr>
          <t>Percentage of total pay.</t>
        </r>
      </text>
    </comment>
    <comment ref="D14" authorId="3">
      <text>
        <r>
          <rPr>
            <sz val="9"/>
            <color indexed="81"/>
            <rFont val="Tahoma"/>
            <family val="2"/>
          </rPr>
          <t xml:space="preserve">Empty mile cost per mile for this item.
</t>
        </r>
      </text>
    </comment>
    <comment ref="B15" authorId="1">
      <text>
        <r>
          <rPr>
            <b/>
            <sz val="9"/>
            <color indexed="81"/>
            <rFont val="Tahoma"/>
            <family val="2"/>
          </rPr>
          <t xml:space="preserve">Total Other Pay </t>
        </r>
        <r>
          <rPr>
            <sz val="9"/>
            <color indexed="81"/>
            <rFont val="Tahoma"/>
            <family val="2"/>
          </rPr>
          <t xml:space="preserve">
</t>
        </r>
      </text>
    </comment>
    <comment ref="C15" authorId="0">
      <text>
        <r>
          <rPr>
            <b/>
            <sz val="10"/>
            <color indexed="81"/>
            <rFont val="Tahoma"/>
            <family val="2"/>
          </rPr>
          <t>Percentage of total pay.</t>
        </r>
      </text>
    </comment>
    <comment ref="D15" authorId="3">
      <text>
        <r>
          <rPr>
            <sz val="9"/>
            <color indexed="81"/>
            <rFont val="Tahoma"/>
            <family val="2"/>
          </rPr>
          <t xml:space="preserve">Empty mile cost per mile for this item.
</t>
        </r>
      </text>
    </comment>
    <comment ref="C16" authorId="1">
      <text>
        <r>
          <rPr>
            <sz val="9"/>
            <color indexed="81"/>
            <rFont val="Tahoma"/>
            <family val="2"/>
          </rPr>
          <t xml:space="preserve">You have fueled this many times this month.
</t>
        </r>
      </text>
    </comment>
    <comment ref="D16" authorId="1">
      <text>
        <r>
          <rPr>
            <b/>
            <sz val="9"/>
            <color indexed="81"/>
            <rFont val="Tahoma"/>
            <family val="2"/>
          </rPr>
          <t>Average fuel cost each time fueled.</t>
        </r>
        <r>
          <rPr>
            <sz val="9"/>
            <color indexed="81"/>
            <rFont val="Tahoma"/>
            <family val="2"/>
          </rPr>
          <t xml:space="preserve">
</t>
        </r>
      </text>
    </comment>
    <comment ref="C17" authorId="3">
      <text>
        <r>
          <rPr>
            <b/>
            <sz val="9"/>
            <color indexed="81"/>
            <rFont val="Tahoma"/>
            <family val="2"/>
          </rPr>
          <t>Percent of total pay for this item.</t>
        </r>
        <r>
          <rPr>
            <sz val="9"/>
            <color indexed="81"/>
            <rFont val="Tahoma"/>
            <family val="2"/>
          </rPr>
          <t xml:space="preserve">
</t>
        </r>
      </text>
    </comment>
    <comment ref="D17" authorId="3">
      <text>
        <r>
          <rPr>
            <b/>
            <sz val="9"/>
            <color indexed="81"/>
            <rFont val="Tahoma"/>
            <family val="2"/>
          </rPr>
          <t>Percent of costs from net profit this line.</t>
        </r>
        <r>
          <rPr>
            <sz val="9"/>
            <color indexed="81"/>
            <rFont val="Tahoma"/>
            <family val="2"/>
          </rPr>
          <t xml:space="preserve">
</t>
        </r>
      </text>
    </comment>
    <comment ref="C18" authorId="1">
      <text>
        <r>
          <rPr>
            <sz val="9"/>
            <color indexed="81"/>
            <rFont val="Tahoma"/>
            <family val="2"/>
          </rPr>
          <t>Percent of cost of fuel from total income to operated truck.</t>
        </r>
      </text>
    </comment>
    <comment ref="D18" authorId="3">
      <text>
        <r>
          <rPr>
            <b/>
            <sz val="9"/>
            <color indexed="81"/>
            <rFont val="Tahoma"/>
            <family val="2"/>
          </rPr>
          <t>Percent of costs from net profit this line.</t>
        </r>
        <r>
          <rPr>
            <sz val="9"/>
            <color indexed="81"/>
            <rFont val="Tahoma"/>
            <family val="2"/>
          </rPr>
          <t xml:space="preserve">
</t>
        </r>
      </text>
    </comment>
    <comment ref="C19" authorId="3">
      <text>
        <r>
          <rPr>
            <sz val="9"/>
            <color indexed="81"/>
            <rFont val="Tahoma"/>
            <family val="2"/>
          </rPr>
          <t xml:space="preserve">Percent of monthly payments of the gross income for the company.
</t>
        </r>
      </text>
    </comment>
    <comment ref="D19" authorId="3">
      <text>
        <r>
          <rPr>
            <b/>
            <sz val="9"/>
            <color indexed="81"/>
            <rFont val="Tahoma"/>
            <family val="2"/>
          </rPr>
          <t>Percent of costs from net profit this line.</t>
        </r>
        <r>
          <rPr>
            <sz val="9"/>
            <color indexed="81"/>
            <rFont val="Tahoma"/>
            <family val="2"/>
          </rPr>
          <t xml:space="preserve">
</t>
        </r>
      </text>
    </comment>
    <comment ref="C20" authorId="4">
      <text>
        <r>
          <rPr>
            <b/>
            <sz val="9"/>
            <color indexed="81"/>
            <rFont val="Tahoma"/>
            <family val="2"/>
          </rPr>
          <t>The total monthly payments are this percentage of gross income.</t>
        </r>
        <r>
          <rPr>
            <sz val="9"/>
            <color indexed="81"/>
            <rFont val="Tahoma"/>
            <family val="2"/>
          </rPr>
          <t xml:space="preserve">
</t>
        </r>
      </text>
    </comment>
    <comment ref="D20" authorId="3">
      <text>
        <r>
          <rPr>
            <b/>
            <sz val="9"/>
            <color indexed="81"/>
            <rFont val="Tahoma"/>
            <family val="2"/>
          </rPr>
          <t>Percent of costs from net profit this line.</t>
        </r>
        <r>
          <rPr>
            <sz val="9"/>
            <color indexed="81"/>
            <rFont val="Tahoma"/>
            <family val="2"/>
          </rPr>
          <t xml:space="preserve">
</t>
        </r>
      </text>
    </comment>
    <comment ref="B22" authorId="1">
      <text>
        <r>
          <rPr>
            <sz val="9"/>
            <color indexed="81"/>
            <rFont val="Tahoma"/>
            <family val="2"/>
          </rPr>
          <t xml:space="preserve">All expenses are deducted from profit.
Fuel costs, road expenses, and monthly payment.
</t>
        </r>
      </text>
    </comment>
    <comment ref="C22" authorId="1">
      <text>
        <r>
          <rPr>
            <sz val="9"/>
            <color indexed="81"/>
            <rFont val="Tahoma"/>
            <family val="2"/>
          </rPr>
          <t xml:space="preserve">Percentage of gross pay from trucking you are taking home.
</t>
        </r>
      </text>
    </comment>
    <comment ref="D22" authorId="1">
      <text>
        <r>
          <rPr>
            <sz val="9"/>
            <color indexed="81"/>
            <rFont val="Tahoma"/>
            <family val="2"/>
          </rPr>
          <t xml:space="preserve">This is the percent of costs to run the business.
</t>
        </r>
      </text>
    </comment>
    <comment ref="C2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3" authorId="1">
      <text>
        <r>
          <rPr>
            <sz val="9"/>
            <color indexed="81"/>
            <rFont val="Tahoma"/>
            <family val="2"/>
          </rPr>
          <t xml:space="preserve">Cost per mile by item.  Includes fuel cost.
</t>
        </r>
      </text>
    </comment>
    <comment ref="C2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4" authorId="1">
      <text>
        <r>
          <rPr>
            <sz val="9"/>
            <color indexed="81"/>
            <rFont val="Tahoma"/>
            <family val="2"/>
          </rPr>
          <t xml:space="preserve">Cost per mile by item.  Includes fuel cost.
</t>
        </r>
      </text>
    </comment>
    <comment ref="C2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5" authorId="1">
      <text>
        <r>
          <rPr>
            <sz val="9"/>
            <color indexed="81"/>
            <rFont val="Tahoma"/>
            <family val="2"/>
          </rPr>
          <t xml:space="preserve">Cost per mile by item.  Includes fuel cost.
</t>
        </r>
      </text>
    </comment>
    <comment ref="C2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6" authorId="1">
      <text>
        <r>
          <rPr>
            <sz val="9"/>
            <color indexed="81"/>
            <rFont val="Tahoma"/>
            <family val="2"/>
          </rPr>
          <t xml:space="preserve">Cost per mile by item.  Includes fuel cost.
</t>
        </r>
      </text>
    </comment>
    <comment ref="C2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7" authorId="1">
      <text>
        <r>
          <rPr>
            <sz val="9"/>
            <color indexed="81"/>
            <rFont val="Tahoma"/>
            <family val="2"/>
          </rPr>
          <t xml:space="preserve">Cost per mile by item.  Includes fuel cost.
</t>
        </r>
      </text>
    </comment>
    <comment ref="C28"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8" authorId="1">
      <text>
        <r>
          <rPr>
            <sz val="9"/>
            <color indexed="81"/>
            <rFont val="Tahoma"/>
            <family val="2"/>
          </rPr>
          <t xml:space="preserve">Cost per mile by item.  Includes fuel cost.
</t>
        </r>
      </text>
    </comment>
    <comment ref="C29"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9" authorId="1">
      <text>
        <r>
          <rPr>
            <sz val="9"/>
            <color indexed="81"/>
            <rFont val="Tahoma"/>
            <family val="2"/>
          </rPr>
          <t xml:space="preserve">Cost per mile by item.  Includes fuel cost.
</t>
        </r>
      </text>
    </comment>
    <comment ref="C30"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0" authorId="1">
      <text>
        <r>
          <rPr>
            <sz val="9"/>
            <color indexed="81"/>
            <rFont val="Tahoma"/>
            <family val="2"/>
          </rPr>
          <t xml:space="preserve">Cost per mile by item.  Includes fuel cost.
</t>
        </r>
      </text>
    </comment>
    <comment ref="C31"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1" authorId="1">
      <text>
        <r>
          <rPr>
            <sz val="9"/>
            <color indexed="81"/>
            <rFont val="Tahoma"/>
            <family val="2"/>
          </rPr>
          <t xml:space="preserve">Cost per mile by item.  Includes fuel cost.
</t>
        </r>
      </text>
    </comment>
    <comment ref="C32"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2" authorId="1">
      <text>
        <r>
          <rPr>
            <sz val="9"/>
            <color indexed="81"/>
            <rFont val="Tahoma"/>
            <family val="2"/>
          </rPr>
          <t xml:space="preserve">Cost per mile by item.  Includes fuel cost.
</t>
        </r>
      </text>
    </comment>
    <comment ref="C3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3" authorId="1">
      <text>
        <r>
          <rPr>
            <sz val="9"/>
            <color indexed="81"/>
            <rFont val="Tahoma"/>
            <family val="2"/>
          </rPr>
          <t xml:space="preserve">Cost per mile by item.  Includes fuel cost.
</t>
        </r>
      </text>
    </comment>
    <comment ref="C3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4" authorId="1">
      <text>
        <r>
          <rPr>
            <sz val="9"/>
            <color indexed="81"/>
            <rFont val="Tahoma"/>
            <family val="2"/>
          </rPr>
          <t xml:space="preserve">Cost per mile by item.  Includes fuel cost.
</t>
        </r>
      </text>
    </comment>
    <comment ref="C3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5" authorId="1">
      <text>
        <r>
          <rPr>
            <sz val="9"/>
            <color indexed="81"/>
            <rFont val="Tahoma"/>
            <family val="2"/>
          </rPr>
          <t xml:space="preserve">Cost per mile by item.  Includes fuel cost.
</t>
        </r>
      </text>
    </comment>
    <comment ref="C3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6" authorId="1">
      <text>
        <r>
          <rPr>
            <sz val="9"/>
            <color indexed="81"/>
            <rFont val="Tahoma"/>
            <family val="2"/>
          </rPr>
          <t xml:space="preserve">Cost per mile by item.  Includes fuel cost.
</t>
        </r>
      </text>
    </comment>
    <comment ref="C3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7" authorId="1">
      <text>
        <r>
          <rPr>
            <sz val="9"/>
            <color indexed="81"/>
            <rFont val="Tahoma"/>
            <family val="2"/>
          </rPr>
          <t xml:space="preserve">Cost per mile by item.  Includes fuel cost.
</t>
        </r>
      </text>
    </comment>
    <comment ref="C38"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8" authorId="1">
      <text>
        <r>
          <rPr>
            <sz val="9"/>
            <color indexed="81"/>
            <rFont val="Tahoma"/>
            <family val="2"/>
          </rPr>
          <t xml:space="preserve">Cost per mile by item.  Includes fuel cost.
</t>
        </r>
      </text>
    </comment>
    <comment ref="C39"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9" authorId="1">
      <text>
        <r>
          <rPr>
            <sz val="9"/>
            <color indexed="81"/>
            <rFont val="Tahoma"/>
            <family val="2"/>
          </rPr>
          <t xml:space="preserve">Cost per mile by item.  Includes fuel cost.
</t>
        </r>
      </text>
    </comment>
    <comment ref="C40"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0" authorId="1">
      <text>
        <r>
          <rPr>
            <sz val="9"/>
            <color indexed="81"/>
            <rFont val="Tahoma"/>
            <family val="2"/>
          </rPr>
          <t xml:space="preserve">Cost per mile by item.  Includes fuel cost.
</t>
        </r>
      </text>
    </comment>
    <comment ref="C41"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1" authorId="1">
      <text>
        <r>
          <rPr>
            <sz val="9"/>
            <color indexed="81"/>
            <rFont val="Tahoma"/>
            <family val="2"/>
          </rPr>
          <t xml:space="preserve">Cost per mile by item.  Includes fuel cost.
</t>
        </r>
      </text>
    </comment>
    <comment ref="C42"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2" authorId="1">
      <text>
        <r>
          <rPr>
            <sz val="9"/>
            <color indexed="81"/>
            <rFont val="Tahoma"/>
            <family val="2"/>
          </rPr>
          <t xml:space="preserve">Cost per mile by item.  Includes fuel cost.
</t>
        </r>
      </text>
    </comment>
    <comment ref="C4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3" authorId="1">
      <text>
        <r>
          <rPr>
            <sz val="9"/>
            <color indexed="81"/>
            <rFont val="Tahoma"/>
            <family val="2"/>
          </rPr>
          <t xml:space="preserve">Cost per mile by item.  Includes fuel cost.
</t>
        </r>
      </text>
    </comment>
    <comment ref="C4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4" authorId="1">
      <text>
        <r>
          <rPr>
            <sz val="9"/>
            <color indexed="81"/>
            <rFont val="Tahoma"/>
            <family val="2"/>
          </rPr>
          <t xml:space="preserve">Cost per mile by item.  Includes fuel cost.
</t>
        </r>
      </text>
    </comment>
    <comment ref="C4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5" authorId="1">
      <text>
        <r>
          <rPr>
            <sz val="9"/>
            <color indexed="81"/>
            <rFont val="Tahoma"/>
            <family val="2"/>
          </rPr>
          <t xml:space="preserve">Cost per mile by item.  Includes fuel cost.
</t>
        </r>
      </text>
    </comment>
    <comment ref="C4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6" authorId="1">
      <text>
        <r>
          <rPr>
            <sz val="9"/>
            <color indexed="81"/>
            <rFont val="Tahoma"/>
            <family val="2"/>
          </rPr>
          <t xml:space="preserve">Cost per mile by item.  Includes fuel cost.
</t>
        </r>
      </text>
    </comment>
    <comment ref="C4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7" authorId="1">
      <text>
        <r>
          <rPr>
            <sz val="9"/>
            <color indexed="81"/>
            <rFont val="Tahoma"/>
            <family val="2"/>
          </rPr>
          <t xml:space="preserve">Cost per mile by item.  Includes fuel cost.
</t>
        </r>
      </text>
    </comment>
    <comment ref="E47" authorId="3">
      <text>
        <r>
          <rPr>
            <sz val="9"/>
            <color indexed="81"/>
            <rFont val="Tahoma"/>
            <family val="2"/>
          </rPr>
          <t xml:space="preserve">Copilot 9 has the latest maps for 2017.  For more information click on the title and directly to the information screen.
</t>
        </r>
      </text>
    </comment>
    <comment ref="A49" authorId="4">
      <text>
        <r>
          <rPr>
            <sz val="9"/>
            <color indexed="81"/>
            <rFont val="Tahoma"/>
            <family val="2"/>
          </rPr>
          <t xml:space="preserve">Enter one time monthly payments titles, such as, internet, phone bill, truck payments, Insurance, etc.
</t>
        </r>
      </text>
    </comment>
    <comment ref="E49" authorId="4">
      <text>
        <r>
          <rPr>
            <sz val="9"/>
            <color indexed="81"/>
            <rFont val="Tahoma"/>
            <family val="2"/>
          </rPr>
          <t>Enter company paid.  Sometimes there may be two telephone providers.  If you to keep totals by name, in column "Monthly Payments Titles" show separate payments to companies.  Example; enter telephone 1 ATT telephone 2, Att Cell 1 telephone 3 Att cell 2. ETC.</t>
        </r>
        <r>
          <rPr>
            <b/>
            <sz val="9"/>
            <color indexed="81"/>
            <rFont val="Tahoma"/>
            <family val="2"/>
          </rPr>
          <t xml:space="preserve">
</t>
        </r>
        <r>
          <rPr>
            <sz val="9"/>
            <color indexed="81"/>
            <rFont val="Tahoma"/>
            <family val="2"/>
          </rPr>
          <t xml:space="preserve">
</t>
        </r>
      </text>
    </comment>
  </commentList>
</comments>
</file>

<file path=xl/comments13.xml><?xml version="1.0" encoding="utf-8"?>
<comments xmlns="http://schemas.openxmlformats.org/spreadsheetml/2006/main">
  <authors>
    <author>Don</author>
    <author>DB Warehouse</author>
    <author>Dieselboss Inc. 866.851.2346</author>
    <author>Customer</author>
    <author>Don Mason</author>
  </authors>
  <commentList>
    <comment ref="C3" authorId="0">
      <text>
        <r>
          <rPr>
            <b/>
            <sz val="10"/>
            <color indexed="81"/>
            <rFont val="Tahoma"/>
            <family val="2"/>
          </rPr>
          <t xml:space="preserve">Percentage of total  miles loaded miles.
</t>
        </r>
        <r>
          <rPr>
            <sz val="10"/>
            <color indexed="81"/>
            <rFont val="Tahoma"/>
            <family val="2"/>
          </rPr>
          <t xml:space="preserve">
</t>
        </r>
      </text>
    </comment>
    <comment ref="C4" authorId="0">
      <text>
        <r>
          <rPr>
            <b/>
            <sz val="10"/>
            <color indexed="81"/>
            <rFont val="Tahoma"/>
            <family val="2"/>
          </rPr>
          <t>Percentage of empty miles</t>
        </r>
        <r>
          <rPr>
            <sz val="10"/>
            <color indexed="81"/>
            <rFont val="Tahoma"/>
            <family val="2"/>
          </rPr>
          <t xml:space="preserve">
</t>
        </r>
      </text>
    </comment>
    <comment ref="C5" authorId="0">
      <text>
        <r>
          <rPr>
            <b/>
            <sz val="10"/>
            <color indexed="81"/>
            <rFont val="Tahoma"/>
            <family val="2"/>
          </rPr>
          <t>Total of all miles.  Should be 100 percent.</t>
        </r>
        <r>
          <rPr>
            <sz val="10"/>
            <color indexed="81"/>
            <rFont val="Tahoma"/>
            <family val="2"/>
          </rPr>
          <t xml:space="preserve">
</t>
        </r>
      </text>
    </comment>
    <comment ref="D5" authorId="1">
      <text>
        <r>
          <rPr>
            <sz val="9"/>
            <color indexed="81"/>
            <rFont val="Tahoma"/>
            <family val="2"/>
          </rPr>
          <t xml:space="preserve">This is the difference between the total miles traveled vs. the recorded mile recorded from fuel.  It could be different. </t>
        </r>
      </text>
    </comment>
    <comment ref="A6" authorId="1">
      <text>
        <r>
          <rPr>
            <b/>
            <sz val="9"/>
            <color indexed="81"/>
            <rFont val="Tahoma"/>
            <family val="2"/>
          </rPr>
          <t>Fueled miles may differ from driven miles.  But there should not be a large difference.</t>
        </r>
        <r>
          <rPr>
            <sz val="9"/>
            <color indexed="81"/>
            <rFont val="Tahoma"/>
            <family val="2"/>
          </rPr>
          <t xml:space="preserve">
</t>
        </r>
      </text>
    </comment>
    <comment ref="B6" authorId="1">
      <text>
        <r>
          <rPr>
            <sz val="9"/>
            <color indexed="81"/>
            <rFont val="Tahoma"/>
            <family val="2"/>
          </rPr>
          <t xml:space="preserve">Total of miles calculated by fueling.
</t>
        </r>
      </text>
    </comment>
    <comment ref="C6" authorId="0">
      <text>
        <r>
          <rPr>
            <b/>
            <sz val="10"/>
            <color indexed="81"/>
            <rFont val="Tahoma"/>
            <family val="2"/>
          </rPr>
          <t>Cost per mile if the odometer miles are entered at the time of fueling.</t>
        </r>
        <r>
          <rPr>
            <sz val="10"/>
            <color indexed="81"/>
            <rFont val="Tahoma"/>
            <family val="2"/>
          </rPr>
          <t xml:space="preserve">
</t>
        </r>
      </text>
    </comment>
    <comment ref="D6" authorId="1">
      <text>
        <r>
          <rPr>
            <b/>
            <sz val="9"/>
            <color indexed="81"/>
            <rFont val="Tahoma"/>
            <family val="2"/>
          </rPr>
          <t>Average cost per gallon for fuel.</t>
        </r>
        <r>
          <rPr>
            <sz val="9"/>
            <color indexed="81"/>
            <rFont val="Tahoma"/>
            <family val="2"/>
          </rPr>
          <t xml:space="preserve">
</t>
        </r>
      </text>
    </comment>
    <comment ref="C7" authorId="0">
      <text>
        <r>
          <rPr>
            <b/>
            <sz val="10"/>
            <color indexed="81"/>
            <rFont val="Tahoma"/>
            <family val="2"/>
          </rPr>
          <t>Miles per gallon if odometer entries are made in the fuel page.</t>
        </r>
        <r>
          <rPr>
            <sz val="10"/>
            <color indexed="81"/>
            <rFont val="Tahoma"/>
            <family val="2"/>
          </rPr>
          <t xml:space="preserve">
</t>
        </r>
      </text>
    </comment>
    <comment ref="D7" authorId="1">
      <text>
        <r>
          <rPr>
            <sz val="9"/>
            <color indexed="81"/>
            <rFont val="Tahoma"/>
            <family val="2"/>
          </rPr>
          <t xml:space="preserve">Average cost per mile for fuel
</t>
        </r>
      </text>
    </comment>
    <comment ref="C8" authorId="0">
      <text>
        <r>
          <rPr>
            <b/>
            <sz val="10"/>
            <color indexed="81"/>
            <rFont val="Tahoma"/>
            <family val="2"/>
          </rPr>
          <t>Average miles per trip using the loaded and empty miles.  This report is made if each trip is entered and the miles are entered for each trip.</t>
        </r>
        <r>
          <rPr>
            <sz val="10"/>
            <color indexed="81"/>
            <rFont val="Tahoma"/>
            <family val="2"/>
          </rPr>
          <t xml:space="preserve">
</t>
        </r>
      </text>
    </comment>
    <comment ref="D8" authorId="1">
      <text>
        <r>
          <rPr>
            <sz val="9"/>
            <color indexed="81"/>
            <rFont val="Tahoma"/>
            <family val="2"/>
          </rPr>
          <t xml:space="preserve">Average pay per trip.  No operating costs are counted.
</t>
        </r>
      </text>
    </comment>
    <comment ref="A9" authorId="2">
      <text>
        <r>
          <rPr>
            <sz val="10"/>
            <color indexed="81"/>
            <rFont val="Tahoma"/>
            <family val="2"/>
          </rPr>
          <t xml:space="preserve">Per Diem is only counted if there is an one "1 or 2" entered in the "Trip Pay 1" form.  Team drivers (husband &amp; wife) will enter "2", indicating both will receive the per-diems for tax purpose.  
</t>
        </r>
      </text>
    </comment>
    <comment ref="B9" authorId="1">
      <text>
        <r>
          <rPr>
            <b/>
            <sz val="9"/>
            <color indexed="81"/>
            <rFont val="Tahoma"/>
            <family val="2"/>
          </rPr>
          <t>Total days out.  If the "per-Diem" column on the trip information page is not being used this value will not calculate.</t>
        </r>
        <r>
          <rPr>
            <sz val="9"/>
            <color indexed="81"/>
            <rFont val="Tahoma"/>
            <family val="2"/>
          </rPr>
          <t xml:space="preserve">
</t>
        </r>
      </text>
    </comment>
    <comment ref="C9" authorId="1">
      <text>
        <r>
          <rPr>
            <b/>
            <sz val="9"/>
            <color indexed="81"/>
            <rFont val="Tahoma"/>
            <family val="2"/>
          </rPr>
          <t>Average gross daily pay.  If there is no entries in the "days out" column on the trip pay, this will be zero.</t>
        </r>
        <r>
          <rPr>
            <sz val="9"/>
            <color indexed="81"/>
            <rFont val="Tahoma"/>
            <family val="2"/>
          </rPr>
          <t xml:space="preserve">
</t>
        </r>
      </text>
    </comment>
    <comment ref="D9" authorId="1">
      <text>
        <r>
          <rPr>
            <sz val="9"/>
            <color indexed="81"/>
            <rFont val="Tahoma"/>
            <family val="2"/>
          </rPr>
          <t xml:space="preserve">Average miles traveled per day.
</t>
        </r>
      </text>
    </comment>
    <comment ref="C10" authorId="1">
      <text>
        <r>
          <rPr>
            <sz val="9"/>
            <color indexed="81"/>
            <rFont val="Tahoma"/>
            <family val="2"/>
          </rPr>
          <t xml:space="preserve">Pay per mile loaded.  No expenses are included.  This report requires entry of trip miles loaded and empty.
</t>
        </r>
      </text>
    </comment>
    <comment ref="D10" authorId="3">
      <text>
        <r>
          <rPr>
            <sz val="9"/>
            <color indexed="81"/>
            <rFont val="Tahoma"/>
            <family val="2"/>
          </rPr>
          <t xml:space="preserve">Profit per mile after expenses listed for loaded miles.
</t>
        </r>
      </text>
    </comment>
    <comment ref="B11" authorId="1">
      <text>
        <r>
          <rPr>
            <b/>
            <sz val="9"/>
            <color indexed="81"/>
            <rFont val="Tahoma"/>
            <family val="2"/>
          </rPr>
          <t>Total Pay Empty Miles</t>
        </r>
        <r>
          <rPr>
            <sz val="9"/>
            <color indexed="81"/>
            <rFont val="Tahoma"/>
            <family val="2"/>
          </rPr>
          <t xml:space="preserve">
</t>
        </r>
      </text>
    </comment>
    <comment ref="C11" authorId="1">
      <text>
        <r>
          <rPr>
            <sz val="9"/>
            <color indexed="81"/>
            <rFont val="Tahoma"/>
            <family val="2"/>
          </rPr>
          <t xml:space="preserve">Pay per mile empty.  No costs have been calculated in.  This report requires entry of empty miles of each trip and entry of pay for empty miles.
</t>
        </r>
      </text>
    </comment>
    <comment ref="A12" authorId="1">
      <text>
        <r>
          <rPr>
            <b/>
            <sz val="9"/>
            <color indexed="81"/>
            <rFont val="Tahoma"/>
            <family val="2"/>
          </rPr>
          <t>No Deductions have be calculated in the figure.</t>
        </r>
        <r>
          <rPr>
            <sz val="9"/>
            <color indexed="81"/>
            <rFont val="Tahoma"/>
            <family val="2"/>
          </rPr>
          <t xml:space="preserve">
</t>
        </r>
      </text>
    </comment>
    <comment ref="B12" authorId="0">
      <text>
        <r>
          <rPr>
            <b/>
            <sz val="10"/>
            <color indexed="81"/>
            <rFont val="Tahoma"/>
            <family val="2"/>
          </rPr>
          <t xml:space="preserve">This is the total income from trucking.  It does not include "other income".  </t>
        </r>
        <r>
          <rPr>
            <sz val="10"/>
            <color indexed="81"/>
            <rFont val="Tahoma"/>
            <family val="2"/>
          </rPr>
          <t xml:space="preserve">
</t>
        </r>
      </text>
    </comment>
    <comment ref="C12" authorId="1">
      <text>
        <r>
          <rPr>
            <sz val="9"/>
            <color indexed="81"/>
            <rFont val="Tahoma"/>
            <family val="2"/>
          </rPr>
          <t xml:space="preserve">Average pay per mile loaded &amp; Empty.  Does not include the additional pay, i.e. other, surcharge.
</t>
        </r>
      </text>
    </comment>
    <comment ref="D12" authorId="1">
      <text>
        <r>
          <rPr>
            <sz val="9"/>
            <color indexed="81"/>
            <rFont val="Tahoma"/>
            <family val="2"/>
          </rPr>
          <t xml:space="preserve">Net profit per mile.  
</t>
        </r>
      </text>
    </comment>
    <comment ref="C13" authorId="0">
      <text>
        <r>
          <rPr>
            <b/>
            <sz val="10"/>
            <color indexed="81"/>
            <rFont val="Tahoma"/>
            <family val="2"/>
          </rPr>
          <t>Percentage of total pay.</t>
        </r>
      </text>
    </comment>
    <comment ref="D13" authorId="3">
      <text>
        <r>
          <rPr>
            <sz val="9"/>
            <color indexed="81"/>
            <rFont val="Tahoma"/>
            <family val="2"/>
          </rPr>
          <t xml:space="preserve">Empty mile cost per mile for this item.
</t>
        </r>
      </text>
    </comment>
    <comment ref="C14" authorId="0">
      <text>
        <r>
          <rPr>
            <b/>
            <sz val="10"/>
            <color indexed="81"/>
            <rFont val="Tahoma"/>
            <family val="2"/>
          </rPr>
          <t>Percentage of total pay.</t>
        </r>
      </text>
    </comment>
    <comment ref="D14" authorId="3">
      <text>
        <r>
          <rPr>
            <sz val="9"/>
            <color indexed="81"/>
            <rFont val="Tahoma"/>
            <family val="2"/>
          </rPr>
          <t xml:space="preserve">Empty mile cost per mile for this item.
</t>
        </r>
      </text>
    </comment>
    <comment ref="B15" authorId="1">
      <text>
        <r>
          <rPr>
            <b/>
            <sz val="9"/>
            <color indexed="81"/>
            <rFont val="Tahoma"/>
            <family val="2"/>
          </rPr>
          <t xml:space="preserve">Total Other Pay </t>
        </r>
        <r>
          <rPr>
            <sz val="9"/>
            <color indexed="81"/>
            <rFont val="Tahoma"/>
            <family val="2"/>
          </rPr>
          <t xml:space="preserve">
</t>
        </r>
      </text>
    </comment>
    <comment ref="C15" authorId="0">
      <text>
        <r>
          <rPr>
            <b/>
            <sz val="10"/>
            <color indexed="81"/>
            <rFont val="Tahoma"/>
            <family val="2"/>
          </rPr>
          <t>Percentage of total pay.</t>
        </r>
      </text>
    </comment>
    <comment ref="D15" authorId="3">
      <text>
        <r>
          <rPr>
            <sz val="9"/>
            <color indexed="81"/>
            <rFont val="Tahoma"/>
            <family val="2"/>
          </rPr>
          <t xml:space="preserve">Empty mile cost per mile for this item.
</t>
        </r>
      </text>
    </comment>
    <comment ref="C16" authorId="1">
      <text>
        <r>
          <rPr>
            <sz val="9"/>
            <color indexed="81"/>
            <rFont val="Tahoma"/>
            <family val="2"/>
          </rPr>
          <t xml:space="preserve">You have fueled this many times this month.
</t>
        </r>
      </text>
    </comment>
    <comment ref="D16" authorId="1">
      <text>
        <r>
          <rPr>
            <b/>
            <sz val="9"/>
            <color indexed="81"/>
            <rFont val="Tahoma"/>
            <family val="2"/>
          </rPr>
          <t>Average fuel cost each time fueled.</t>
        </r>
        <r>
          <rPr>
            <sz val="9"/>
            <color indexed="81"/>
            <rFont val="Tahoma"/>
            <family val="2"/>
          </rPr>
          <t xml:space="preserve">
</t>
        </r>
      </text>
    </comment>
    <comment ref="C17" authorId="3">
      <text>
        <r>
          <rPr>
            <b/>
            <sz val="9"/>
            <color indexed="81"/>
            <rFont val="Tahoma"/>
            <family val="2"/>
          </rPr>
          <t>Percent of total pay for this item.</t>
        </r>
        <r>
          <rPr>
            <sz val="9"/>
            <color indexed="81"/>
            <rFont val="Tahoma"/>
            <family val="2"/>
          </rPr>
          <t xml:space="preserve">
</t>
        </r>
      </text>
    </comment>
    <comment ref="D17" authorId="3">
      <text>
        <r>
          <rPr>
            <b/>
            <sz val="9"/>
            <color indexed="81"/>
            <rFont val="Tahoma"/>
            <family val="2"/>
          </rPr>
          <t>Percent of costs from net profit this line.</t>
        </r>
        <r>
          <rPr>
            <sz val="9"/>
            <color indexed="81"/>
            <rFont val="Tahoma"/>
            <family val="2"/>
          </rPr>
          <t xml:space="preserve">
</t>
        </r>
      </text>
    </comment>
    <comment ref="C18" authorId="1">
      <text>
        <r>
          <rPr>
            <sz val="9"/>
            <color indexed="81"/>
            <rFont val="Tahoma"/>
            <family val="2"/>
          </rPr>
          <t>Percent of cost of fuel from total income to operated truck.</t>
        </r>
      </text>
    </comment>
    <comment ref="D18" authorId="3">
      <text>
        <r>
          <rPr>
            <b/>
            <sz val="9"/>
            <color indexed="81"/>
            <rFont val="Tahoma"/>
            <family val="2"/>
          </rPr>
          <t>Percent of costs from net profit this line.</t>
        </r>
        <r>
          <rPr>
            <sz val="9"/>
            <color indexed="81"/>
            <rFont val="Tahoma"/>
            <family val="2"/>
          </rPr>
          <t xml:space="preserve">
</t>
        </r>
      </text>
    </comment>
    <comment ref="C19" authorId="3">
      <text>
        <r>
          <rPr>
            <sz val="9"/>
            <color indexed="81"/>
            <rFont val="Tahoma"/>
            <family val="2"/>
          </rPr>
          <t xml:space="preserve">Percent of monthly payments of the gross income for the company.
</t>
        </r>
      </text>
    </comment>
    <comment ref="D19" authorId="3">
      <text>
        <r>
          <rPr>
            <b/>
            <sz val="9"/>
            <color indexed="81"/>
            <rFont val="Tahoma"/>
            <family val="2"/>
          </rPr>
          <t>Percent of costs from net profit this line.</t>
        </r>
        <r>
          <rPr>
            <sz val="9"/>
            <color indexed="81"/>
            <rFont val="Tahoma"/>
            <family val="2"/>
          </rPr>
          <t xml:space="preserve">
</t>
        </r>
      </text>
    </comment>
    <comment ref="C20" authorId="4">
      <text>
        <r>
          <rPr>
            <b/>
            <sz val="9"/>
            <color indexed="81"/>
            <rFont val="Tahoma"/>
            <family val="2"/>
          </rPr>
          <t>The total monthly payments are this percentage of gross income.</t>
        </r>
        <r>
          <rPr>
            <sz val="9"/>
            <color indexed="81"/>
            <rFont val="Tahoma"/>
            <family val="2"/>
          </rPr>
          <t xml:space="preserve">
</t>
        </r>
      </text>
    </comment>
    <comment ref="D20" authorId="3">
      <text>
        <r>
          <rPr>
            <b/>
            <sz val="9"/>
            <color indexed="81"/>
            <rFont val="Tahoma"/>
            <family val="2"/>
          </rPr>
          <t>Percent of costs from net profit this line.</t>
        </r>
        <r>
          <rPr>
            <sz val="9"/>
            <color indexed="81"/>
            <rFont val="Tahoma"/>
            <family val="2"/>
          </rPr>
          <t xml:space="preserve">
</t>
        </r>
      </text>
    </comment>
    <comment ref="B22" authorId="1">
      <text>
        <r>
          <rPr>
            <sz val="9"/>
            <color indexed="81"/>
            <rFont val="Tahoma"/>
            <family val="2"/>
          </rPr>
          <t xml:space="preserve">All expenses are deducted from profit.
Fuel costs, road expenses, and monthly payment.
</t>
        </r>
      </text>
    </comment>
    <comment ref="C22" authorId="1">
      <text>
        <r>
          <rPr>
            <sz val="9"/>
            <color indexed="81"/>
            <rFont val="Tahoma"/>
            <family val="2"/>
          </rPr>
          <t xml:space="preserve">Percentage of gross pay from trucking you are taking home.
</t>
        </r>
      </text>
    </comment>
    <comment ref="D22" authorId="1">
      <text>
        <r>
          <rPr>
            <sz val="9"/>
            <color indexed="81"/>
            <rFont val="Tahoma"/>
            <family val="2"/>
          </rPr>
          <t xml:space="preserve">This is the percent of costs to run the business.
</t>
        </r>
      </text>
    </comment>
    <comment ref="C2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3" authorId="1">
      <text>
        <r>
          <rPr>
            <sz val="9"/>
            <color indexed="81"/>
            <rFont val="Tahoma"/>
            <family val="2"/>
          </rPr>
          <t xml:space="preserve">Cost per mile by item.  Includes fuel cost.
</t>
        </r>
      </text>
    </comment>
    <comment ref="C2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4" authorId="1">
      <text>
        <r>
          <rPr>
            <sz val="9"/>
            <color indexed="81"/>
            <rFont val="Tahoma"/>
            <family val="2"/>
          </rPr>
          <t xml:space="preserve">Cost per mile by item.  Includes fuel cost.
</t>
        </r>
      </text>
    </comment>
    <comment ref="C2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5" authorId="1">
      <text>
        <r>
          <rPr>
            <sz val="9"/>
            <color indexed="81"/>
            <rFont val="Tahoma"/>
            <family val="2"/>
          </rPr>
          <t xml:space="preserve">Cost per mile by item.  Includes fuel cost.
</t>
        </r>
      </text>
    </comment>
    <comment ref="C2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6" authorId="1">
      <text>
        <r>
          <rPr>
            <sz val="9"/>
            <color indexed="81"/>
            <rFont val="Tahoma"/>
            <family val="2"/>
          </rPr>
          <t xml:space="preserve">Cost per mile by item.  Includes fuel cost.
</t>
        </r>
      </text>
    </comment>
    <comment ref="C2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7" authorId="1">
      <text>
        <r>
          <rPr>
            <sz val="9"/>
            <color indexed="81"/>
            <rFont val="Tahoma"/>
            <family val="2"/>
          </rPr>
          <t xml:space="preserve">Cost per mile by item.  Includes fuel cost.
</t>
        </r>
      </text>
    </comment>
    <comment ref="C28"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8" authorId="1">
      <text>
        <r>
          <rPr>
            <sz val="9"/>
            <color indexed="81"/>
            <rFont val="Tahoma"/>
            <family val="2"/>
          </rPr>
          <t xml:space="preserve">Cost per mile by item.  Includes fuel cost.
</t>
        </r>
      </text>
    </comment>
    <comment ref="C29"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9" authorId="1">
      <text>
        <r>
          <rPr>
            <sz val="9"/>
            <color indexed="81"/>
            <rFont val="Tahoma"/>
            <family val="2"/>
          </rPr>
          <t xml:space="preserve">Cost per mile by item.  Includes fuel cost.
</t>
        </r>
      </text>
    </comment>
    <comment ref="C30"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0" authorId="1">
      <text>
        <r>
          <rPr>
            <sz val="9"/>
            <color indexed="81"/>
            <rFont val="Tahoma"/>
            <family val="2"/>
          </rPr>
          <t xml:space="preserve">Cost per mile by item.  Includes fuel cost.
</t>
        </r>
      </text>
    </comment>
    <comment ref="C31"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1" authorId="1">
      <text>
        <r>
          <rPr>
            <sz val="9"/>
            <color indexed="81"/>
            <rFont val="Tahoma"/>
            <family val="2"/>
          </rPr>
          <t xml:space="preserve">Cost per mile by item.  Includes fuel cost.
</t>
        </r>
      </text>
    </comment>
    <comment ref="C32"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2" authorId="1">
      <text>
        <r>
          <rPr>
            <sz val="9"/>
            <color indexed="81"/>
            <rFont val="Tahoma"/>
            <family val="2"/>
          </rPr>
          <t xml:space="preserve">Cost per mile by item.  Includes fuel cost.
</t>
        </r>
      </text>
    </comment>
    <comment ref="C3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3" authorId="1">
      <text>
        <r>
          <rPr>
            <sz val="9"/>
            <color indexed="81"/>
            <rFont val="Tahoma"/>
            <family val="2"/>
          </rPr>
          <t xml:space="preserve">Cost per mile by item.  Includes fuel cost.
</t>
        </r>
      </text>
    </comment>
    <comment ref="C3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4" authorId="1">
      <text>
        <r>
          <rPr>
            <sz val="9"/>
            <color indexed="81"/>
            <rFont val="Tahoma"/>
            <family val="2"/>
          </rPr>
          <t xml:space="preserve">Cost per mile by item.  Includes fuel cost.
</t>
        </r>
      </text>
    </comment>
    <comment ref="C3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5" authorId="1">
      <text>
        <r>
          <rPr>
            <sz val="9"/>
            <color indexed="81"/>
            <rFont val="Tahoma"/>
            <family val="2"/>
          </rPr>
          <t xml:space="preserve">Cost per mile by item.  Includes fuel cost.
</t>
        </r>
      </text>
    </comment>
    <comment ref="C3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6" authorId="1">
      <text>
        <r>
          <rPr>
            <sz val="9"/>
            <color indexed="81"/>
            <rFont val="Tahoma"/>
            <family val="2"/>
          </rPr>
          <t xml:space="preserve">Cost per mile by item.  Includes fuel cost.
</t>
        </r>
      </text>
    </comment>
    <comment ref="C3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7" authorId="1">
      <text>
        <r>
          <rPr>
            <sz val="9"/>
            <color indexed="81"/>
            <rFont val="Tahoma"/>
            <family val="2"/>
          </rPr>
          <t xml:space="preserve">Cost per mile by item.  Includes fuel cost.
</t>
        </r>
      </text>
    </comment>
    <comment ref="C38"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8" authorId="1">
      <text>
        <r>
          <rPr>
            <sz val="9"/>
            <color indexed="81"/>
            <rFont val="Tahoma"/>
            <family val="2"/>
          </rPr>
          <t xml:space="preserve">Cost per mile by item.  Includes fuel cost.
</t>
        </r>
      </text>
    </comment>
    <comment ref="C39"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9" authorId="1">
      <text>
        <r>
          <rPr>
            <sz val="9"/>
            <color indexed="81"/>
            <rFont val="Tahoma"/>
            <family val="2"/>
          </rPr>
          <t xml:space="preserve">Cost per mile by item.  Includes fuel cost.
</t>
        </r>
      </text>
    </comment>
    <comment ref="C40"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0" authorId="1">
      <text>
        <r>
          <rPr>
            <sz val="9"/>
            <color indexed="81"/>
            <rFont val="Tahoma"/>
            <family val="2"/>
          </rPr>
          <t xml:space="preserve">Cost per mile by item.  Includes fuel cost.
</t>
        </r>
      </text>
    </comment>
    <comment ref="C41"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1" authorId="1">
      <text>
        <r>
          <rPr>
            <sz val="9"/>
            <color indexed="81"/>
            <rFont val="Tahoma"/>
            <family val="2"/>
          </rPr>
          <t xml:space="preserve">Cost per mile by item.  Includes fuel cost.
</t>
        </r>
      </text>
    </comment>
    <comment ref="C42"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2" authorId="1">
      <text>
        <r>
          <rPr>
            <sz val="9"/>
            <color indexed="81"/>
            <rFont val="Tahoma"/>
            <family val="2"/>
          </rPr>
          <t xml:space="preserve">Cost per mile by item.  Includes fuel cost.
</t>
        </r>
      </text>
    </comment>
    <comment ref="C4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3" authorId="1">
      <text>
        <r>
          <rPr>
            <sz val="9"/>
            <color indexed="81"/>
            <rFont val="Tahoma"/>
            <family val="2"/>
          </rPr>
          <t xml:space="preserve">Cost per mile by item.  Includes fuel cost.
</t>
        </r>
      </text>
    </comment>
    <comment ref="C4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4" authorId="1">
      <text>
        <r>
          <rPr>
            <sz val="9"/>
            <color indexed="81"/>
            <rFont val="Tahoma"/>
            <family val="2"/>
          </rPr>
          <t xml:space="preserve">Cost per mile by item.  Includes fuel cost.
</t>
        </r>
      </text>
    </comment>
    <comment ref="C4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5" authorId="1">
      <text>
        <r>
          <rPr>
            <sz val="9"/>
            <color indexed="81"/>
            <rFont val="Tahoma"/>
            <family val="2"/>
          </rPr>
          <t xml:space="preserve">Cost per mile by item.  Includes fuel cost.
</t>
        </r>
      </text>
    </comment>
    <comment ref="C4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6" authorId="1">
      <text>
        <r>
          <rPr>
            <sz val="9"/>
            <color indexed="81"/>
            <rFont val="Tahoma"/>
            <family val="2"/>
          </rPr>
          <t xml:space="preserve">Cost per mile by item.  Includes fuel cost.
</t>
        </r>
      </text>
    </comment>
    <comment ref="C4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7" authorId="1">
      <text>
        <r>
          <rPr>
            <sz val="9"/>
            <color indexed="81"/>
            <rFont val="Tahoma"/>
            <family val="2"/>
          </rPr>
          <t xml:space="preserve">Cost per mile by item.  Includes fuel cost.
</t>
        </r>
      </text>
    </comment>
    <comment ref="E47" authorId="3">
      <text>
        <r>
          <rPr>
            <sz val="9"/>
            <color indexed="81"/>
            <rFont val="Tahoma"/>
            <family val="2"/>
          </rPr>
          <t xml:space="preserve">Copilot 9 has the latest maps for 2017.  For more information click on the title and directly to the information screen.
</t>
        </r>
      </text>
    </comment>
    <comment ref="A49" authorId="4">
      <text>
        <r>
          <rPr>
            <sz val="9"/>
            <color indexed="81"/>
            <rFont val="Tahoma"/>
            <family val="2"/>
          </rPr>
          <t xml:space="preserve">Enter one time monthly payments titles, such as, internet, phone bill, truck payments, Insurance, etc.
</t>
        </r>
      </text>
    </comment>
    <comment ref="E49" authorId="4">
      <text>
        <r>
          <rPr>
            <sz val="9"/>
            <color indexed="81"/>
            <rFont val="Tahoma"/>
            <family val="2"/>
          </rPr>
          <t>Enter company paid.  Sometimes there may be two telephone providers.  If you to keep totals by name, in column "Monthly Payments Titles" show separate payments to companies.  Example; enter telephone 1 ATT telephone 2, At Cell 1 telephone 3 At cell 2. ETC.</t>
        </r>
        <r>
          <rPr>
            <b/>
            <sz val="9"/>
            <color indexed="81"/>
            <rFont val="Tahoma"/>
            <family val="2"/>
          </rPr>
          <t xml:space="preserve">
</t>
        </r>
        <r>
          <rPr>
            <sz val="9"/>
            <color indexed="81"/>
            <rFont val="Tahoma"/>
            <family val="2"/>
          </rPr>
          <t xml:space="preserve">
</t>
        </r>
      </text>
    </comment>
  </commentList>
</comments>
</file>

<file path=xl/comments14.xml><?xml version="1.0" encoding="utf-8"?>
<comments xmlns="http://schemas.openxmlformats.org/spreadsheetml/2006/main">
  <authors>
    <author>Don</author>
    <author>DB Warehouse</author>
    <author>Dieselboss Inc. 866.851.2346</author>
    <author>Customer</author>
    <author>Don Mason</author>
  </authors>
  <commentList>
    <comment ref="C3" authorId="0">
      <text>
        <r>
          <rPr>
            <b/>
            <sz val="10"/>
            <color indexed="81"/>
            <rFont val="Tahoma"/>
            <family val="2"/>
          </rPr>
          <t xml:space="preserve">Percentage of total  miles loaded miles.
</t>
        </r>
        <r>
          <rPr>
            <sz val="10"/>
            <color indexed="81"/>
            <rFont val="Tahoma"/>
            <family val="2"/>
          </rPr>
          <t xml:space="preserve">
</t>
        </r>
      </text>
    </comment>
    <comment ref="C4" authorId="0">
      <text>
        <r>
          <rPr>
            <b/>
            <sz val="10"/>
            <color indexed="81"/>
            <rFont val="Tahoma"/>
            <family val="2"/>
          </rPr>
          <t>Percentage of empty miles</t>
        </r>
        <r>
          <rPr>
            <sz val="10"/>
            <color indexed="81"/>
            <rFont val="Tahoma"/>
            <family val="2"/>
          </rPr>
          <t xml:space="preserve">
</t>
        </r>
      </text>
    </comment>
    <comment ref="C5" authorId="0">
      <text>
        <r>
          <rPr>
            <b/>
            <sz val="10"/>
            <color indexed="81"/>
            <rFont val="Tahoma"/>
            <family val="2"/>
          </rPr>
          <t>Total of all miles.  Should be 100 percent.</t>
        </r>
        <r>
          <rPr>
            <sz val="10"/>
            <color indexed="81"/>
            <rFont val="Tahoma"/>
            <family val="2"/>
          </rPr>
          <t xml:space="preserve">
</t>
        </r>
      </text>
    </comment>
    <comment ref="D5" authorId="1">
      <text>
        <r>
          <rPr>
            <sz val="9"/>
            <color indexed="81"/>
            <rFont val="Tahoma"/>
            <family val="2"/>
          </rPr>
          <t xml:space="preserve">This is the difference between the total miles traveled vs. the recorded mile recorded from fuel.  It could be different. </t>
        </r>
      </text>
    </comment>
    <comment ref="A6" authorId="1">
      <text>
        <r>
          <rPr>
            <b/>
            <sz val="9"/>
            <color indexed="81"/>
            <rFont val="Tahoma"/>
            <family val="2"/>
          </rPr>
          <t>Fueled miles may differ from driven miles.  But there should not be a large difference.</t>
        </r>
        <r>
          <rPr>
            <sz val="9"/>
            <color indexed="81"/>
            <rFont val="Tahoma"/>
            <family val="2"/>
          </rPr>
          <t xml:space="preserve">
</t>
        </r>
      </text>
    </comment>
    <comment ref="B6" authorId="1">
      <text>
        <r>
          <rPr>
            <sz val="9"/>
            <color indexed="81"/>
            <rFont val="Tahoma"/>
            <family val="2"/>
          </rPr>
          <t xml:space="preserve">Total of miles calculated by fueling.
</t>
        </r>
      </text>
    </comment>
    <comment ref="C6" authorId="0">
      <text>
        <r>
          <rPr>
            <b/>
            <sz val="10"/>
            <color indexed="81"/>
            <rFont val="Tahoma"/>
            <family val="2"/>
          </rPr>
          <t>Cost per mile if the odometer miles are entered at the time of fueling.</t>
        </r>
        <r>
          <rPr>
            <sz val="10"/>
            <color indexed="81"/>
            <rFont val="Tahoma"/>
            <family val="2"/>
          </rPr>
          <t xml:space="preserve">
</t>
        </r>
      </text>
    </comment>
    <comment ref="D6" authorId="1">
      <text>
        <r>
          <rPr>
            <b/>
            <sz val="9"/>
            <color indexed="81"/>
            <rFont val="Tahoma"/>
            <family val="2"/>
          </rPr>
          <t>Average cost per gallon for fuel.</t>
        </r>
        <r>
          <rPr>
            <sz val="9"/>
            <color indexed="81"/>
            <rFont val="Tahoma"/>
            <family val="2"/>
          </rPr>
          <t xml:space="preserve">
</t>
        </r>
      </text>
    </comment>
    <comment ref="C7" authorId="0">
      <text>
        <r>
          <rPr>
            <b/>
            <sz val="10"/>
            <color indexed="81"/>
            <rFont val="Tahoma"/>
            <family val="2"/>
          </rPr>
          <t>Miles per gallon if odometer entries are made in the fuel page.</t>
        </r>
        <r>
          <rPr>
            <sz val="10"/>
            <color indexed="81"/>
            <rFont val="Tahoma"/>
            <family val="2"/>
          </rPr>
          <t xml:space="preserve">
</t>
        </r>
      </text>
    </comment>
    <comment ref="D7" authorId="1">
      <text>
        <r>
          <rPr>
            <sz val="9"/>
            <color indexed="81"/>
            <rFont val="Tahoma"/>
            <family val="2"/>
          </rPr>
          <t xml:space="preserve">Average cost per mile for fuel
</t>
        </r>
      </text>
    </comment>
    <comment ref="C8" authorId="0">
      <text>
        <r>
          <rPr>
            <b/>
            <sz val="10"/>
            <color indexed="81"/>
            <rFont val="Tahoma"/>
            <family val="2"/>
          </rPr>
          <t>Average miles per trip using the loaded and empty miles.  This report is made if each trip is entered and the miles are entered for each trip.</t>
        </r>
        <r>
          <rPr>
            <sz val="10"/>
            <color indexed="81"/>
            <rFont val="Tahoma"/>
            <family val="2"/>
          </rPr>
          <t xml:space="preserve">
</t>
        </r>
      </text>
    </comment>
    <comment ref="D8" authorId="1">
      <text>
        <r>
          <rPr>
            <sz val="9"/>
            <color indexed="81"/>
            <rFont val="Tahoma"/>
            <family val="2"/>
          </rPr>
          <t xml:space="preserve">Average pay per trip.  No operating costs are counted.
</t>
        </r>
      </text>
    </comment>
    <comment ref="A9" authorId="2">
      <text>
        <r>
          <rPr>
            <sz val="10"/>
            <color indexed="81"/>
            <rFont val="Tahoma"/>
            <family val="2"/>
          </rPr>
          <t xml:space="preserve">Per Diem is only counted if there is an one "1 or 2" entered in the "Trip Pay 1" form.  Team drivers (husband &amp; wife) will enter "2", indicating both will receive the per-diems for tax purpose.  
</t>
        </r>
      </text>
    </comment>
    <comment ref="B9" authorId="1">
      <text>
        <r>
          <rPr>
            <b/>
            <sz val="9"/>
            <color indexed="81"/>
            <rFont val="Tahoma"/>
            <family val="2"/>
          </rPr>
          <t>Total days out.  If the "per-Diem" column on the trip information page is not being used this value will not calculate.</t>
        </r>
        <r>
          <rPr>
            <sz val="9"/>
            <color indexed="81"/>
            <rFont val="Tahoma"/>
            <family val="2"/>
          </rPr>
          <t xml:space="preserve">
</t>
        </r>
      </text>
    </comment>
    <comment ref="C9" authorId="1">
      <text>
        <r>
          <rPr>
            <b/>
            <sz val="9"/>
            <color indexed="81"/>
            <rFont val="Tahoma"/>
            <family val="2"/>
          </rPr>
          <t>Average gross daily pay.  If there is no entries in the "days out" column on the trip pay, this will be zero.</t>
        </r>
        <r>
          <rPr>
            <sz val="9"/>
            <color indexed="81"/>
            <rFont val="Tahoma"/>
            <family val="2"/>
          </rPr>
          <t xml:space="preserve">
</t>
        </r>
      </text>
    </comment>
    <comment ref="D9" authorId="1">
      <text>
        <r>
          <rPr>
            <sz val="9"/>
            <color indexed="81"/>
            <rFont val="Tahoma"/>
            <family val="2"/>
          </rPr>
          <t xml:space="preserve">Average miles traveled per day.
</t>
        </r>
      </text>
    </comment>
    <comment ref="C10" authorId="1">
      <text>
        <r>
          <rPr>
            <sz val="9"/>
            <color indexed="81"/>
            <rFont val="Tahoma"/>
            <family val="2"/>
          </rPr>
          <t xml:space="preserve">Pay per mile loaded.  No expenses are included.  This report requires entry of trip miles loaded and empty.
</t>
        </r>
      </text>
    </comment>
    <comment ref="D10" authorId="3">
      <text>
        <r>
          <rPr>
            <sz val="9"/>
            <color indexed="81"/>
            <rFont val="Tahoma"/>
            <family val="2"/>
          </rPr>
          <t xml:space="preserve">Profit per mile after expenses listed for loaded miles.
</t>
        </r>
      </text>
    </comment>
    <comment ref="B11" authorId="1">
      <text>
        <r>
          <rPr>
            <b/>
            <sz val="9"/>
            <color indexed="81"/>
            <rFont val="Tahoma"/>
            <family val="2"/>
          </rPr>
          <t>Total Pay Empty Miles</t>
        </r>
        <r>
          <rPr>
            <sz val="9"/>
            <color indexed="81"/>
            <rFont val="Tahoma"/>
            <family val="2"/>
          </rPr>
          <t xml:space="preserve">
</t>
        </r>
      </text>
    </comment>
    <comment ref="C11" authorId="1">
      <text>
        <r>
          <rPr>
            <sz val="9"/>
            <color indexed="81"/>
            <rFont val="Tahoma"/>
            <family val="2"/>
          </rPr>
          <t xml:space="preserve">Pay per mile empty.  No costs have been calculated in.  This report requires entry of empty miles of each trip and entry of pay for empty miles.
</t>
        </r>
      </text>
    </comment>
    <comment ref="A12" authorId="1">
      <text>
        <r>
          <rPr>
            <b/>
            <sz val="9"/>
            <color indexed="81"/>
            <rFont val="Tahoma"/>
            <family val="2"/>
          </rPr>
          <t>No Deductions have be calculated in the figure.</t>
        </r>
        <r>
          <rPr>
            <sz val="9"/>
            <color indexed="81"/>
            <rFont val="Tahoma"/>
            <family val="2"/>
          </rPr>
          <t xml:space="preserve">
</t>
        </r>
      </text>
    </comment>
    <comment ref="B12" authorId="0">
      <text>
        <r>
          <rPr>
            <b/>
            <sz val="10"/>
            <color indexed="81"/>
            <rFont val="Tahoma"/>
            <family val="2"/>
          </rPr>
          <t xml:space="preserve">This is the total income from trucking.  It does not include "other income".  </t>
        </r>
        <r>
          <rPr>
            <sz val="10"/>
            <color indexed="81"/>
            <rFont val="Tahoma"/>
            <family val="2"/>
          </rPr>
          <t xml:space="preserve">
</t>
        </r>
      </text>
    </comment>
    <comment ref="C12" authorId="1">
      <text>
        <r>
          <rPr>
            <sz val="9"/>
            <color indexed="81"/>
            <rFont val="Tahoma"/>
            <family val="2"/>
          </rPr>
          <t xml:space="preserve">Average pay per mile loaded &amp; Empty.  Does not include the additional pay, i.e. other, surcharge.
</t>
        </r>
      </text>
    </comment>
    <comment ref="D12" authorId="1">
      <text>
        <r>
          <rPr>
            <sz val="9"/>
            <color indexed="81"/>
            <rFont val="Tahoma"/>
            <family val="2"/>
          </rPr>
          <t xml:space="preserve">Net profit per mile.  
</t>
        </r>
      </text>
    </comment>
    <comment ref="C13" authorId="0">
      <text>
        <r>
          <rPr>
            <b/>
            <sz val="10"/>
            <color indexed="81"/>
            <rFont val="Tahoma"/>
            <family val="2"/>
          </rPr>
          <t>Percentage of total pay.</t>
        </r>
      </text>
    </comment>
    <comment ref="D13" authorId="3">
      <text>
        <r>
          <rPr>
            <sz val="9"/>
            <color indexed="81"/>
            <rFont val="Tahoma"/>
            <family val="2"/>
          </rPr>
          <t xml:space="preserve">Empty mile cost per mile for this item.
</t>
        </r>
      </text>
    </comment>
    <comment ref="C14" authorId="0">
      <text>
        <r>
          <rPr>
            <b/>
            <sz val="10"/>
            <color indexed="81"/>
            <rFont val="Tahoma"/>
            <family val="2"/>
          </rPr>
          <t>Percentage of total pay.</t>
        </r>
      </text>
    </comment>
    <comment ref="D14" authorId="3">
      <text>
        <r>
          <rPr>
            <sz val="9"/>
            <color indexed="81"/>
            <rFont val="Tahoma"/>
            <family val="2"/>
          </rPr>
          <t xml:space="preserve">Empty mile cost per mile for this item.
</t>
        </r>
      </text>
    </comment>
    <comment ref="B15" authorId="1">
      <text>
        <r>
          <rPr>
            <b/>
            <sz val="9"/>
            <color indexed="81"/>
            <rFont val="Tahoma"/>
            <family val="2"/>
          </rPr>
          <t xml:space="preserve">Total Other Pay </t>
        </r>
        <r>
          <rPr>
            <sz val="9"/>
            <color indexed="81"/>
            <rFont val="Tahoma"/>
            <family val="2"/>
          </rPr>
          <t xml:space="preserve">
</t>
        </r>
      </text>
    </comment>
    <comment ref="C15" authorId="0">
      <text>
        <r>
          <rPr>
            <b/>
            <sz val="10"/>
            <color indexed="81"/>
            <rFont val="Tahoma"/>
            <family val="2"/>
          </rPr>
          <t>Percentage of total pay.</t>
        </r>
      </text>
    </comment>
    <comment ref="D15" authorId="3">
      <text>
        <r>
          <rPr>
            <sz val="9"/>
            <color indexed="81"/>
            <rFont val="Tahoma"/>
            <family val="2"/>
          </rPr>
          <t xml:space="preserve">Empty mile cost per mile for this item.
</t>
        </r>
      </text>
    </comment>
    <comment ref="C16" authorId="1">
      <text>
        <r>
          <rPr>
            <sz val="9"/>
            <color indexed="81"/>
            <rFont val="Tahoma"/>
            <family val="2"/>
          </rPr>
          <t xml:space="preserve">You have fueled this many times this month.
</t>
        </r>
      </text>
    </comment>
    <comment ref="D16" authorId="1">
      <text>
        <r>
          <rPr>
            <b/>
            <sz val="9"/>
            <color indexed="81"/>
            <rFont val="Tahoma"/>
            <family val="2"/>
          </rPr>
          <t>Average fuel cost each time fueled.</t>
        </r>
        <r>
          <rPr>
            <sz val="9"/>
            <color indexed="81"/>
            <rFont val="Tahoma"/>
            <family val="2"/>
          </rPr>
          <t xml:space="preserve">
</t>
        </r>
      </text>
    </comment>
    <comment ref="C17" authorId="3">
      <text>
        <r>
          <rPr>
            <b/>
            <sz val="9"/>
            <color indexed="81"/>
            <rFont val="Tahoma"/>
            <family val="2"/>
          </rPr>
          <t>Percent of total pay for this item.</t>
        </r>
        <r>
          <rPr>
            <sz val="9"/>
            <color indexed="81"/>
            <rFont val="Tahoma"/>
            <family val="2"/>
          </rPr>
          <t xml:space="preserve">
</t>
        </r>
      </text>
    </comment>
    <comment ref="D17" authorId="3">
      <text>
        <r>
          <rPr>
            <b/>
            <sz val="9"/>
            <color indexed="81"/>
            <rFont val="Tahoma"/>
            <family val="2"/>
          </rPr>
          <t>Percent of costs from net profit this line.</t>
        </r>
        <r>
          <rPr>
            <sz val="9"/>
            <color indexed="81"/>
            <rFont val="Tahoma"/>
            <family val="2"/>
          </rPr>
          <t xml:space="preserve">
</t>
        </r>
      </text>
    </comment>
    <comment ref="C18" authorId="1">
      <text>
        <r>
          <rPr>
            <sz val="9"/>
            <color indexed="81"/>
            <rFont val="Tahoma"/>
            <family val="2"/>
          </rPr>
          <t>Percent of cost of fuel from total income to operated truck.</t>
        </r>
      </text>
    </comment>
    <comment ref="D18" authorId="3">
      <text>
        <r>
          <rPr>
            <b/>
            <sz val="9"/>
            <color indexed="81"/>
            <rFont val="Tahoma"/>
            <family val="2"/>
          </rPr>
          <t>Percent of costs from net profit this line.</t>
        </r>
        <r>
          <rPr>
            <sz val="9"/>
            <color indexed="81"/>
            <rFont val="Tahoma"/>
            <family val="2"/>
          </rPr>
          <t xml:space="preserve">
</t>
        </r>
      </text>
    </comment>
    <comment ref="C19" authorId="3">
      <text>
        <r>
          <rPr>
            <sz val="9"/>
            <color indexed="81"/>
            <rFont val="Tahoma"/>
            <family val="2"/>
          </rPr>
          <t xml:space="preserve">Percent of monthly payments of the gross income for the company.
</t>
        </r>
      </text>
    </comment>
    <comment ref="D19" authorId="3">
      <text>
        <r>
          <rPr>
            <b/>
            <sz val="9"/>
            <color indexed="81"/>
            <rFont val="Tahoma"/>
            <family val="2"/>
          </rPr>
          <t>Percent of costs from net profit this line.</t>
        </r>
        <r>
          <rPr>
            <sz val="9"/>
            <color indexed="81"/>
            <rFont val="Tahoma"/>
            <family val="2"/>
          </rPr>
          <t xml:space="preserve">
</t>
        </r>
      </text>
    </comment>
    <comment ref="C20" authorId="4">
      <text>
        <r>
          <rPr>
            <b/>
            <sz val="9"/>
            <color indexed="81"/>
            <rFont val="Tahoma"/>
            <family val="2"/>
          </rPr>
          <t>The total monthly payments are this percentage of gross income.</t>
        </r>
        <r>
          <rPr>
            <sz val="9"/>
            <color indexed="81"/>
            <rFont val="Tahoma"/>
            <family val="2"/>
          </rPr>
          <t xml:space="preserve">
</t>
        </r>
      </text>
    </comment>
    <comment ref="D20" authorId="3">
      <text>
        <r>
          <rPr>
            <b/>
            <sz val="9"/>
            <color indexed="81"/>
            <rFont val="Tahoma"/>
            <family val="2"/>
          </rPr>
          <t>Percent of costs from net profit this line.</t>
        </r>
        <r>
          <rPr>
            <sz val="9"/>
            <color indexed="81"/>
            <rFont val="Tahoma"/>
            <family val="2"/>
          </rPr>
          <t xml:space="preserve">
</t>
        </r>
      </text>
    </comment>
    <comment ref="B22" authorId="1">
      <text>
        <r>
          <rPr>
            <sz val="9"/>
            <color indexed="81"/>
            <rFont val="Tahoma"/>
            <family val="2"/>
          </rPr>
          <t xml:space="preserve">All expenses are deducted from profit.
Fuel costs, road expenses, and monthly payment.
</t>
        </r>
      </text>
    </comment>
    <comment ref="C22" authorId="1">
      <text>
        <r>
          <rPr>
            <sz val="9"/>
            <color indexed="81"/>
            <rFont val="Tahoma"/>
            <family val="2"/>
          </rPr>
          <t xml:space="preserve">Percentage of gross pay from trucking you are taking home.
</t>
        </r>
      </text>
    </comment>
    <comment ref="D22" authorId="1">
      <text>
        <r>
          <rPr>
            <sz val="9"/>
            <color indexed="81"/>
            <rFont val="Tahoma"/>
            <family val="2"/>
          </rPr>
          <t xml:space="preserve">This is the percent of costs to run the business.
</t>
        </r>
      </text>
    </comment>
    <comment ref="C2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3" authorId="1">
      <text>
        <r>
          <rPr>
            <sz val="9"/>
            <color indexed="81"/>
            <rFont val="Tahoma"/>
            <family val="2"/>
          </rPr>
          <t xml:space="preserve">Cost per mile by item.  Includes fuel cost.
</t>
        </r>
      </text>
    </comment>
    <comment ref="C2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4" authorId="1">
      <text>
        <r>
          <rPr>
            <sz val="9"/>
            <color indexed="81"/>
            <rFont val="Tahoma"/>
            <family val="2"/>
          </rPr>
          <t xml:space="preserve">Cost per mile by item.  Includes fuel cost.
</t>
        </r>
      </text>
    </comment>
    <comment ref="C2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5" authorId="1">
      <text>
        <r>
          <rPr>
            <sz val="9"/>
            <color indexed="81"/>
            <rFont val="Tahoma"/>
            <family val="2"/>
          </rPr>
          <t xml:space="preserve">Cost per mile by item.  Includes fuel cost.
</t>
        </r>
      </text>
    </comment>
    <comment ref="C2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6" authorId="1">
      <text>
        <r>
          <rPr>
            <sz val="9"/>
            <color indexed="81"/>
            <rFont val="Tahoma"/>
            <family val="2"/>
          </rPr>
          <t xml:space="preserve">Cost per mile by item.  Includes fuel cost.
</t>
        </r>
      </text>
    </comment>
    <comment ref="C2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7" authorId="1">
      <text>
        <r>
          <rPr>
            <sz val="9"/>
            <color indexed="81"/>
            <rFont val="Tahoma"/>
            <family val="2"/>
          </rPr>
          <t xml:space="preserve">Cost per mile by item.  Includes fuel cost.
</t>
        </r>
      </text>
    </comment>
    <comment ref="C28"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8" authorId="1">
      <text>
        <r>
          <rPr>
            <sz val="9"/>
            <color indexed="81"/>
            <rFont val="Tahoma"/>
            <family val="2"/>
          </rPr>
          <t xml:space="preserve">Cost per mile by item.  Includes fuel cost.
</t>
        </r>
      </text>
    </comment>
    <comment ref="C29"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9" authorId="1">
      <text>
        <r>
          <rPr>
            <sz val="9"/>
            <color indexed="81"/>
            <rFont val="Tahoma"/>
            <family val="2"/>
          </rPr>
          <t xml:space="preserve">Cost per mile by item.  Includes fuel cost.
</t>
        </r>
      </text>
    </comment>
    <comment ref="C30"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0" authorId="1">
      <text>
        <r>
          <rPr>
            <sz val="9"/>
            <color indexed="81"/>
            <rFont val="Tahoma"/>
            <family val="2"/>
          </rPr>
          <t xml:space="preserve">Cost per mile by item.  Includes fuel cost.
</t>
        </r>
      </text>
    </comment>
    <comment ref="C31"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1" authorId="1">
      <text>
        <r>
          <rPr>
            <sz val="9"/>
            <color indexed="81"/>
            <rFont val="Tahoma"/>
            <family val="2"/>
          </rPr>
          <t xml:space="preserve">Cost per mile by item.  Includes fuel cost.
</t>
        </r>
      </text>
    </comment>
    <comment ref="C32"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2" authorId="1">
      <text>
        <r>
          <rPr>
            <sz val="9"/>
            <color indexed="81"/>
            <rFont val="Tahoma"/>
            <family val="2"/>
          </rPr>
          <t xml:space="preserve">Cost per mile by item.  Includes fuel cost.
</t>
        </r>
      </text>
    </comment>
    <comment ref="C3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3" authorId="1">
      <text>
        <r>
          <rPr>
            <sz val="9"/>
            <color indexed="81"/>
            <rFont val="Tahoma"/>
            <family val="2"/>
          </rPr>
          <t xml:space="preserve">Cost per mile by item.  Includes fuel cost.
</t>
        </r>
      </text>
    </comment>
    <comment ref="C3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4" authorId="1">
      <text>
        <r>
          <rPr>
            <sz val="9"/>
            <color indexed="81"/>
            <rFont val="Tahoma"/>
            <family val="2"/>
          </rPr>
          <t xml:space="preserve">Cost per mile by item.  Includes fuel cost.
</t>
        </r>
      </text>
    </comment>
    <comment ref="C3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5" authorId="1">
      <text>
        <r>
          <rPr>
            <sz val="9"/>
            <color indexed="81"/>
            <rFont val="Tahoma"/>
            <family val="2"/>
          </rPr>
          <t xml:space="preserve">Cost per mile by item.  Includes fuel cost.
</t>
        </r>
      </text>
    </comment>
    <comment ref="C3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6" authorId="1">
      <text>
        <r>
          <rPr>
            <sz val="9"/>
            <color indexed="81"/>
            <rFont val="Tahoma"/>
            <family val="2"/>
          </rPr>
          <t xml:space="preserve">Cost per mile by item.  Includes fuel cost.
</t>
        </r>
      </text>
    </comment>
    <comment ref="C3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7" authorId="1">
      <text>
        <r>
          <rPr>
            <sz val="9"/>
            <color indexed="81"/>
            <rFont val="Tahoma"/>
            <family val="2"/>
          </rPr>
          <t xml:space="preserve">Cost per mile by item.  Includes fuel cost.
</t>
        </r>
      </text>
    </comment>
    <comment ref="C38"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8" authorId="1">
      <text>
        <r>
          <rPr>
            <sz val="9"/>
            <color indexed="81"/>
            <rFont val="Tahoma"/>
            <family val="2"/>
          </rPr>
          <t xml:space="preserve">Cost per mile by item.  Includes fuel cost.
</t>
        </r>
      </text>
    </comment>
    <comment ref="C39"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9" authorId="1">
      <text>
        <r>
          <rPr>
            <sz val="9"/>
            <color indexed="81"/>
            <rFont val="Tahoma"/>
            <family val="2"/>
          </rPr>
          <t xml:space="preserve">Cost per mile by item.  Includes fuel cost.
</t>
        </r>
      </text>
    </comment>
    <comment ref="C40"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0" authorId="1">
      <text>
        <r>
          <rPr>
            <sz val="9"/>
            <color indexed="81"/>
            <rFont val="Tahoma"/>
            <family val="2"/>
          </rPr>
          <t xml:space="preserve">Cost per mile by item.  Includes fuel cost.
</t>
        </r>
      </text>
    </comment>
    <comment ref="C41"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1" authorId="1">
      <text>
        <r>
          <rPr>
            <sz val="9"/>
            <color indexed="81"/>
            <rFont val="Tahoma"/>
            <family val="2"/>
          </rPr>
          <t xml:space="preserve">Cost per mile by item.  Includes fuel cost.
</t>
        </r>
      </text>
    </comment>
    <comment ref="C42"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2" authorId="1">
      <text>
        <r>
          <rPr>
            <sz val="9"/>
            <color indexed="81"/>
            <rFont val="Tahoma"/>
            <family val="2"/>
          </rPr>
          <t xml:space="preserve">Cost per mile by item.  Includes fuel cost.
</t>
        </r>
      </text>
    </comment>
    <comment ref="C4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3" authorId="1">
      <text>
        <r>
          <rPr>
            <sz val="9"/>
            <color indexed="81"/>
            <rFont val="Tahoma"/>
            <family val="2"/>
          </rPr>
          <t xml:space="preserve">Cost per mile by item.  Includes fuel cost.
</t>
        </r>
      </text>
    </comment>
    <comment ref="C4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4" authorId="1">
      <text>
        <r>
          <rPr>
            <sz val="9"/>
            <color indexed="81"/>
            <rFont val="Tahoma"/>
            <family val="2"/>
          </rPr>
          <t xml:space="preserve">Cost per mile by item.  Includes fuel cost.
</t>
        </r>
      </text>
    </comment>
    <comment ref="C4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5" authorId="1">
      <text>
        <r>
          <rPr>
            <sz val="9"/>
            <color indexed="81"/>
            <rFont val="Tahoma"/>
            <family val="2"/>
          </rPr>
          <t xml:space="preserve">Cost per mile by item.  Includes fuel cost.
</t>
        </r>
      </text>
    </comment>
    <comment ref="C4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6" authorId="1">
      <text>
        <r>
          <rPr>
            <sz val="9"/>
            <color indexed="81"/>
            <rFont val="Tahoma"/>
            <family val="2"/>
          </rPr>
          <t xml:space="preserve">Cost per mile by item.  Includes fuel cost.
</t>
        </r>
      </text>
    </comment>
    <comment ref="C4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7" authorId="1">
      <text>
        <r>
          <rPr>
            <sz val="9"/>
            <color indexed="81"/>
            <rFont val="Tahoma"/>
            <family val="2"/>
          </rPr>
          <t xml:space="preserve">Cost per mile by item.  Includes fuel cost.
</t>
        </r>
      </text>
    </comment>
    <comment ref="E47" authorId="3">
      <text>
        <r>
          <rPr>
            <sz val="9"/>
            <color indexed="81"/>
            <rFont val="Tahoma"/>
            <family val="2"/>
          </rPr>
          <t xml:space="preserve">Copilot 9 has the latest maps for 2017.  For more information click on the title and directly to the information screen.
</t>
        </r>
      </text>
    </comment>
    <comment ref="A49" authorId="4">
      <text>
        <r>
          <rPr>
            <sz val="9"/>
            <color indexed="81"/>
            <rFont val="Tahoma"/>
            <family val="2"/>
          </rPr>
          <t xml:space="preserve">Enter one time monthly payments titles, such as, internet, phone bill, truck payments, Insurance, etc.
</t>
        </r>
      </text>
    </comment>
    <comment ref="E49" authorId="4">
      <text>
        <r>
          <rPr>
            <sz val="9"/>
            <color indexed="81"/>
            <rFont val="Tahoma"/>
            <family val="2"/>
          </rPr>
          <t>Enter company paid.  Sometimes there may be two telephone providers.  If you to keep totals by name, in column "Monthly Payments Titles" show separate payments to companies.  Example; enter telephone 1 ATT telephone 2, Att Cell 1 telephone 3 Att cell 2. ETC.</t>
        </r>
        <r>
          <rPr>
            <b/>
            <sz val="9"/>
            <color indexed="81"/>
            <rFont val="Tahoma"/>
            <family val="2"/>
          </rPr>
          <t xml:space="preserve">
</t>
        </r>
        <r>
          <rPr>
            <sz val="9"/>
            <color indexed="81"/>
            <rFont val="Tahoma"/>
            <family val="2"/>
          </rPr>
          <t xml:space="preserve">
</t>
        </r>
      </text>
    </comment>
  </commentList>
</comments>
</file>

<file path=xl/comments15.xml><?xml version="1.0" encoding="utf-8"?>
<comments xmlns="http://schemas.openxmlformats.org/spreadsheetml/2006/main">
  <authors>
    <author>Don</author>
    <author>DB Warehouse</author>
    <author>Dieselboss Inc. 866.851.2346</author>
    <author>Customer</author>
    <author>Don Mason</author>
  </authors>
  <commentList>
    <comment ref="C3" authorId="0">
      <text>
        <r>
          <rPr>
            <b/>
            <sz val="10"/>
            <color indexed="81"/>
            <rFont val="Tahoma"/>
            <family val="2"/>
          </rPr>
          <t xml:space="preserve">Percentage of total  miles loaded miles.
</t>
        </r>
        <r>
          <rPr>
            <sz val="10"/>
            <color indexed="81"/>
            <rFont val="Tahoma"/>
            <family val="2"/>
          </rPr>
          <t xml:space="preserve">
</t>
        </r>
      </text>
    </comment>
    <comment ref="C4" authorId="0">
      <text>
        <r>
          <rPr>
            <b/>
            <sz val="10"/>
            <color indexed="81"/>
            <rFont val="Tahoma"/>
            <family val="2"/>
          </rPr>
          <t>Percentage of empty miles</t>
        </r>
        <r>
          <rPr>
            <sz val="10"/>
            <color indexed="81"/>
            <rFont val="Tahoma"/>
            <family val="2"/>
          </rPr>
          <t xml:space="preserve">
</t>
        </r>
      </text>
    </comment>
    <comment ref="C5" authorId="0">
      <text>
        <r>
          <rPr>
            <b/>
            <sz val="10"/>
            <color indexed="81"/>
            <rFont val="Tahoma"/>
            <family val="2"/>
          </rPr>
          <t>Total of all miles.  Should be 100 percent.</t>
        </r>
        <r>
          <rPr>
            <sz val="10"/>
            <color indexed="81"/>
            <rFont val="Tahoma"/>
            <family val="2"/>
          </rPr>
          <t xml:space="preserve">
</t>
        </r>
      </text>
    </comment>
    <comment ref="D5" authorId="1">
      <text>
        <r>
          <rPr>
            <sz val="9"/>
            <color indexed="81"/>
            <rFont val="Tahoma"/>
            <family val="2"/>
          </rPr>
          <t xml:space="preserve">This is the difference between the total miles traveled vs. the recorded mile recorded from fuel.  It could be different. </t>
        </r>
      </text>
    </comment>
    <comment ref="A6" authorId="1">
      <text>
        <r>
          <rPr>
            <b/>
            <sz val="9"/>
            <color indexed="81"/>
            <rFont val="Tahoma"/>
            <family val="2"/>
          </rPr>
          <t>Fueled miles may differ from driven miles.  But there should not be a large difference.</t>
        </r>
        <r>
          <rPr>
            <sz val="9"/>
            <color indexed="81"/>
            <rFont val="Tahoma"/>
            <family val="2"/>
          </rPr>
          <t xml:space="preserve">
</t>
        </r>
      </text>
    </comment>
    <comment ref="B6" authorId="1">
      <text>
        <r>
          <rPr>
            <sz val="9"/>
            <color indexed="81"/>
            <rFont val="Tahoma"/>
            <family val="2"/>
          </rPr>
          <t xml:space="preserve">Total of miles calculated by fueling.
</t>
        </r>
      </text>
    </comment>
    <comment ref="C6" authorId="0">
      <text>
        <r>
          <rPr>
            <b/>
            <sz val="10"/>
            <color indexed="81"/>
            <rFont val="Tahoma"/>
            <family val="2"/>
          </rPr>
          <t>Cost per mile if the odometer miles are entered at the time of fueling.</t>
        </r>
        <r>
          <rPr>
            <sz val="10"/>
            <color indexed="81"/>
            <rFont val="Tahoma"/>
            <family val="2"/>
          </rPr>
          <t xml:space="preserve">
</t>
        </r>
      </text>
    </comment>
    <comment ref="D6" authorId="1">
      <text>
        <r>
          <rPr>
            <b/>
            <sz val="9"/>
            <color indexed="81"/>
            <rFont val="Tahoma"/>
            <family val="2"/>
          </rPr>
          <t>Average cost per gallon for fuel.</t>
        </r>
        <r>
          <rPr>
            <sz val="9"/>
            <color indexed="81"/>
            <rFont val="Tahoma"/>
            <family val="2"/>
          </rPr>
          <t xml:space="preserve">
</t>
        </r>
      </text>
    </comment>
    <comment ref="C7" authorId="0">
      <text>
        <r>
          <rPr>
            <b/>
            <sz val="10"/>
            <color indexed="81"/>
            <rFont val="Tahoma"/>
            <family val="2"/>
          </rPr>
          <t>Miles per gallon if odometer entries are made in the fuel page.</t>
        </r>
        <r>
          <rPr>
            <sz val="10"/>
            <color indexed="81"/>
            <rFont val="Tahoma"/>
            <family val="2"/>
          </rPr>
          <t xml:space="preserve">
</t>
        </r>
      </text>
    </comment>
    <comment ref="D7" authorId="1">
      <text>
        <r>
          <rPr>
            <sz val="9"/>
            <color indexed="81"/>
            <rFont val="Tahoma"/>
            <family val="2"/>
          </rPr>
          <t xml:space="preserve">Average cost per mile for fuel
</t>
        </r>
      </text>
    </comment>
    <comment ref="C8" authorId="0">
      <text>
        <r>
          <rPr>
            <b/>
            <sz val="10"/>
            <color indexed="81"/>
            <rFont val="Tahoma"/>
            <family val="2"/>
          </rPr>
          <t>Average miles per trip using the loaded and empty miles.  This report is made if each trip is entered and the miles are entered for each trip.</t>
        </r>
        <r>
          <rPr>
            <sz val="10"/>
            <color indexed="81"/>
            <rFont val="Tahoma"/>
            <family val="2"/>
          </rPr>
          <t xml:space="preserve">
</t>
        </r>
      </text>
    </comment>
    <comment ref="D8" authorId="1">
      <text>
        <r>
          <rPr>
            <sz val="9"/>
            <color indexed="81"/>
            <rFont val="Tahoma"/>
            <family val="2"/>
          </rPr>
          <t xml:space="preserve">Average pay per trip.  No operating costs are counted.
</t>
        </r>
      </text>
    </comment>
    <comment ref="A9" authorId="2">
      <text>
        <r>
          <rPr>
            <sz val="10"/>
            <color indexed="81"/>
            <rFont val="Tahoma"/>
            <family val="2"/>
          </rPr>
          <t xml:space="preserve">Per Diem is only counted if there is an one "1 or 2" entered in the "Trip Pay 1" form.  Team drivers (husband &amp; wife) will enter "2", indicating both will receive the per-diems for tax purpose.  
</t>
        </r>
      </text>
    </comment>
    <comment ref="B9" authorId="1">
      <text>
        <r>
          <rPr>
            <b/>
            <sz val="9"/>
            <color indexed="81"/>
            <rFont val="Tahoma"/>
            <family val="2"/>
          </rPr>
          <t>Total days out.  If the "per-Diem" column on the trip information page is not being used this value will not calculate.</t>
        </r>
        <r>
          <rPr>
            <sz val="9"/>
            <color indexed="81"/>
            <rFont val="Tahoma"/>
            <family val="2"/>
          </rPr>
          <t xml:space="preserve">
</t>
        </r>
      </text>
    </comment>
    <comment ref="C9" authorId="1">
      <text>
        <r>
          <rPr>
            <b/>
            <sz val="9"/>
            <color indexed="81"/>
            <rFont val="Tahoma"/>
            <family val="2"/>
          </rPr>
          <t>Average gross daily pay.  If there is no entries in the "days out" column on the trip pay, this will be zero.</t>
        </r>
        <r>
          <rPr>
            <sz val="9"/>
            <color indexed="81"/>
            <rFont val="Tahoma"/>
            <family val="2"/>
          </rPr>
          <t xml:space="preserve">
</t>
        </r>
      </text>
    </comment>
    <comment ref="D9" authorId="1">
      <text>
        <r>
          <rPr>
            <sz val="9"/>
            <color indexed="81"/>
            <rFont val="Tahoma"/>
            <family val="2"/>
          </rPr>
          <t xml:space="preserve">Average miles traveled per day.
</t>
        </r>
      </text>
    </comment>
    <comment ref="C10" authorId="1">
      <text>
        <r>
          <rPr>
            <sz val="9"/>
            <color indexed="81"/>
            <rFont val="Tahoma"/>
            <family val="2"/>
          </rPr>
          <t xml:space="preserve">Pay per mile loaded.  No expenses are included.  This report requires entry of trip miles loaded and empty.
</t>
        </r>
      </text>
    </comment>
    <comment ref="D10" authorId="3">
      <text>
        <r>
          <rPr>
            <sz val="9"/>
            <color indexed="81"/>
            <rFont val="Tahoma"/>
            <family val="2"/>
          </rPr>
          <t xml:space="preserve">Profit per mile after expenses listed for loaded miles.
</t>
        </r>
      </text>
    </comment>
    <comment ref="B11" authorId="1">
      <text>
        <r>
          <rPr>
            <b/>
            <sz val="9"/>
            <color indexed="81"/>
            <rFont val="Tahoma"/>
            <family val="2"/>
          </rPr>
          <t>Total Pay Empty Miles</t>
        </r>
        <r>
          <rPr>
            <sz val="9"/>
            <color indexed="81"/>
            <rFont val="Tahoma"/>
            <family val="2"/>
          </rPr>
          <t xml:space="preserve">
</t>
        </r>
      </text>
    </comment>
    <comment ref="C11" authorId="1">
      <text>
        <r>
          <rPr>
            <sz val="9"/>
            <color indexed="81"/>
            <rFont val="Tahoma"/>
            <family val="2"/>
          </rPr>
          <t xml:space="preserve">Pay per mile empty.  No costs have been calculated in.  This report requires entry of empty miles of each trip and entry of pay for empty miles.
</t>
        </r>
      </text>
    </comment>
    <comment ref="A12" authorId="1">
      <text>
        <r>
          <rPr>
            <b/>
            <sz val="9"/>
            <color indexed="81"/>
            <rFont val="Tahoma"/>
            <family val="2"/>
          </rPr>
          <t>No Deductions have be calculated in the figure.</t>
        </r>
        <r>
          <rPr>
            <sz val="9"/>
            <color indexed="81"/>
            <rFont val="Tahoma"/>
            <family val="2"/>
          </rPr>
          <t xml:space="preserve">
</t>
        </r>
      </text>
    </comment>
    <comment ref="B12" authorId="0">
      <text>
        <r>
          <rPr>
            <b/>
            <sz val="10"/>
            <color indexed="81"/>
            <rFont val="Tahoma"/>
            <family val="2"/>
          </rPr>
          <t xml:space="preserve">This is the total income from trucking.  It does not include "other income".  </t>
        </r>
        <r>
          <rPr>
            <sz val="10"/>
            <color indexed="81"/>
            <rFont val="Tahoma"/>
            <family val="2"/>
          </rPr>
          <t xml:space="preserve">
</t>
        </r>
      </text>
    </comment>
    <comment ref="C12" authorId="1">
      <text>
        <r>
          <rPr>
            <sz val="9"/>
            <color indexed="81"/>
            <rFont val="Tahoma"/>
            <family val="2"/>
          </rPr>
          <t xml:space="preserve">Average pay per mile loaded &amp; Empty.  Does not include the additional pay, i.e. other, surcharge.
</t>
        </r>
      </text>
    </comment>
    <comment ref="D12" authorId="1">
      <text>
        <r>
          <rPr>
            <sz val="9"/>
            <color indexed="81"/>
            <rFont val="Tahoma"/>
            <family val="2"/>
          </rPr>
          <t xml:space="preserve">Net profit per mile.  
</t>
        </r>
      </text>
    </comment>
    <comment ref="C13" authorId="0">
      <text>
        <r>
          <rPr>
            <b/>
            <sz val="10"/>
            <color indexed="81"/>
            <rFont val="Tahoma"/>
            <family val="2"/>
          </rPr>
          <t>Percentage of total pay.</t>
        </r>
      </text>
    </comment>
    <comment ref="D13" authorId="3">
      <text>
        <r>
          <rPr>
            <sz val="9"/>
            <color indexed="81"/>
            <rFont val="Tahoma"/>
            <family val="2"/>
          </rPr>
          <t xml:space="preserve">Empty mile cost per mile for this item.
</t>
        </r>
      </text>
    </comment>
    <comment ref="C14" authorId="0">
      <text>
        <r>
          <rPr>
            <b/>
            <sz val="10"/>
            <color indexed="81"/>
            <rFont val="Tahoma"/>
            <family val="2"/>
          </rPr>
          <t>Percentage of total pay.</t>
        </r>
      </text>
    </comment>
    <comment ref="D14" authorId="3">
      <text>
        <r>
          <rPr>
            <sz val="9"/>
            <color indexed="81"/>
            <rFont val="Tahoma"/>
            <family val="2"/>
          </rPr>
          <t xml:space="preserve">Empty mile cost per mile for this item.
</t>
        </r>
      </text>
    </comment>
    <comment ref="B15" authorId="1">
      <text>
        <r>
          <rPr>
            <b/>
            <sz val="9"/>
            <color indexed="81"/>
            <rFont val="Tahoma"/>
            <family val="2"/>
          </rPr>
          <t xml:space="preserve">Total Other Pay </t>
        </r>
        <r>
          <rPr>
            <sz val="9"/>
            <color indexed="81"/>
            <rFont val="Tahoma"/>
            <family val="2"/>
          </rPr>
          <t xml:space="preserve">
</t>
        </r>
      </text>
    </comment>
    <comment ref="C15" authorId="0">
      <text>
        <r>
          <rPr>
            <b/>
            <sz val="10"/>
            <color indexed="81"/>
            <rFont val="Tahoma"/>
            <family val="2"/>
          </rPr>
          <t>Percentage of total pay.</t>
        </r>
      </text>
    </comment>
    <comment ref="D15" authorId="3">
      <text>
        <r>
          <rPr>
            <sz val="9"/>
            <color indexed="81"/>
            <rFont val="Tahoma"/>
            <family val="2"/>
          </rPr>
          <t xml:space="preserve">Empty mile cost per mile for this item.
</t>
        </r>
      </text>
    </comment>
    <comment ref="C16" authorId="1">
      <text>
        <r>
          <rPr>
            <sz val="9"/>
            <color indexed="81"/>
            <rFont val="Tahoma"/>
            <family val="2"/>
          </rPr>
          <t xml:space="preserve">You have fueled this many times this month.
</t>
        </r>
      </text>
    </comment>
    <comment ref="D16" authorId="1">
      <text>
        <r>
          <rPr>
            <b/>
            <sz val="9"/>
            <color indexed="81"/>
            <rFont val="Tahoma"/>
            <family val="2"/>
          </rPr>
          <t>Average fuel cost each time fueled.</t>
        </r>
        <r>
          <rPr>
            <sz val="9"/>
            <color indexed="81"/>
            <rFont val="Tahoma"/>
            <family val="2"/>
          </rPr>
          <t xml:space="preserve">
</t>
        </r>
      </text>
    </comment>
    <comment ref="C17" authorId="3">
      <text>
        <r>
          <rPr>
            <b/>
            <sz val="9"/>
            <color indexed="81"/>
            <rFont val="Tahoma"/>
            <family val="2"/>
          </rPr>
          <t>Percent of total pay for this item.</t>
        </r>
        <r>
          <rPr>
            <sz val="9"/>
            <color indexed="81"/>
            <rFont val="Tahoma"/>
            <family val="2"/>
          </rPr>
          <t xml:space="preserve">
</t>
        </r>
      </text>
    </comment>
    <comment ref="D17" authorId="3">
      <text>
        <r>
          <rPr>
            <b/>
            <sz val="9"/>
            <color indexed="81"/>
            <rFont val="Tahoma"/>
            <family val="2"/>
          </rPr>
          <t>Percent of costs from net profit this line.</t>
        </r>
        <r>
          <rPr>
            <sz val="9"/>
            <color indexed="81"/>
            <rFont val="Tahoma"/>
            <family val="2"/>
          </rPr>
          <t xml:space="preserve">
</t>
        </r>
      </text>
    </comment>
    <comment ref="C18" authorId="1">
      <text>
        <r>
          <rPr>
            <sz val="9"/>
            <color indexed="81"/>
            <rFont val="Tahoma"/>
            <family val="2"/>
          </rPr>
          <t>Percent of cost of fuel from total income to operated truck.</t>
        </r>
      </text>
    </comment>
    <comment ref="D18" authorId="3">
      <text>
        <r>
          <rPr>
            <b/>
            <sz val="9"/>
            <color indexed="81"/>
            <rFont val="Tahoma"/>
            <family val="2"/>
          </rPr>
          <t>Percent of costs from net profit this line.</t>
        </r>
        <r>
          <rPr>
            <sz val="9"/>
            <color indexed="81"/>
            <rFont val="Tahoma"/>
            <family val="2"/>
          </rPr>
          <t xml:space="preserve">
</t>
        </r>
      </text>
    </comment>
    <comment ref="C19" authorId="3">
      <text>
        <r>
          <rPr>
            <sz val="9"/>
            <color indexed="81"/>
            <rFont val="Tahoma"/>
            <family val="2"/>
          </rPr>
          <t xml:space="preserve">Percent of monthly payments of the gross income for the company.
</t>
        </r>
      </text>
    </comment>
    <comment ref="D19" authorId="3">
      <text>
        <r>
          <rPr>
            <b/>
            <sz val="9"/>
            <color indexed="81"/>
            <rFont val="Tahoma"/>
            <family val="2"/>
          </rPr>
          <t>Percent of costs from net profit this line.</t>
        </r>
        <r>
          <rPr>
            <sz val="9"/>
            <color indexed="81"/>
            <rFont val="Tahoma"/>
            <family val="2"/>
          </rPr>
          <t xml:space="preserve">
</t>
        </r>
      </text>
    </comment>
    <comment ref="C20" authorId="4">
      <text>
        <r>
          <rPr>
            <b/>
            <sz val="9"/>
            <color indexed="81"/>
            <rFont val="Tahoma"/>
            <family val="2"/>
          </rPr>
          <t>The total monthly payments are this percentage of gross income.</t>
        </r>
        <r>
          <rPr>
            <sz val="9"/>
            <color indexed="81"/>
            <rFont val="Tahoma"/>
            <family val="2"/>
          </rPr>
          <t xml:space="preserve">
</t>
        </r>
      </text>
    </comment>
    <comment ref="D20" authorId="3">
      <text>
        <r>
          <rPr>
            <b/>
            <sz val="9"/>
            <color indexed="81"/>
            <rFont val="Tahoma"/>
            <family val="2"/>
          </rPr>
          <t>Percent of costs from net profit this line.</t>
        </r>
        <r>
          <rPr>
            <sz val="9"/>
            <color indexed="81"/>
            <rFont val="Tahoma"/>
            <family val="2"/>
          </rPr>
          <t xml:space="preserve">
</t>
        </r>
      </text>
    </comment>
    <comment ref="B22" authorId="1">
      <text>
        <r>
          <rPr>
            <sz val="9"/>
            <color indexed="81"/>
            <rFont val="Tahoma"/>
            <family val="2"/>
          </rPr>
          <t xml:space="preserve">All expenses are deducted from profit.
Fuel costs, road expenses, and monthly payment.
</t>
        </r>
      </text>
    </comment>
    <comment ref="C22" authorId="1">
      <text>
        <r>
          <rPr>
            <sz val="9"/>
            <color indexed="81"/>
            <rFont val="Tahoma"/>
            <family val="2"/>
          </rPr>
          <t xml:space="preserve">Percentage of gross pay from trucking you are taking home.
</t>
        </r>
      </text>
    </comment>
    <comment ref="D22" authorId="1">
      <text>
        <r>
          <rPr>
            <sz val="9"/>
            <color indexed="81"/>
            <rFont val="Tahoma"/>
            <family val="2"/>
          </rPr>
          <t xml:space="preserve">This is the percent of costs to run the business.
</t>
        </r>
      </text>
    </comment>
    <comment ref="C2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3" authorId="1">
      <text>
        <r>
          <rPr>
            <sz val="9"/>
            <color indexed="81"/>
            <rFont val="Tahoma"/>
            <family val="2"/>
          </rPr>
          <t xml:space="preserve">Cost per mile by item.  Includes fuel cost.
</t>
        </r>
      </text>
    </comment>
    <comment ref="C2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4" authorId="1">
      <text>
        <r>
          <rPr>
            <sz val="9"/>
            <color indexed="81"/>
            <rFont val="Tahoma"/>
            <family val="2"/>
          </rPr>
          <t xml:space="preserve">Cost per mile by item.  Includes fuel cost.
</t>
        </r>
      </text>
    </comment>
    <comment ref="C2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5" authorId="1">
      <text>
        <r>
          <rPr>
            <sz val="9"/>
            <color indexed="81"/>
            <rFont val="Tahoma"/>
            <family val="2"/>
          </rPr>
          <t xml:space="preserve">Cost per mile by item.  Includes fuel cost.
</t>
        </r>
      </text>
    </comment>
    <comment ref="C2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6" authorId="1">
      <text>
        <r>
          <rPr>
            <sz val="9"/>
            <color indexed="81"/>
            <rFont val="Tahoma"/>
            <family val="2"/>
          </rPr>
          <t xml:space="preserve">Cost per mile by item.  Includes fuel cost.
</t>
        </r>
      </text>
    </comment>
    <comment ref="C2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7" authorId="1">
      <text>
        <r>
          <rPr>
            <sz val="9"/>
            <color indexed="81"/>
            <rFont val="Tahoma"/>
            <family val="2"/>
          </rPr>
          <t xml:space="preserve">Cost per mile by item.  Includes fuel cost.
</t>
        </r>
      </text>
    </comment>
    <comment ref="C28"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8" authorId="1">
      <text>
        <r>
          <rPr>
            <sz val="9"/>
            <color indexed="81"/>
            <rFont val="Tahoma"/>
            <family val="2"/>
          </rPr>
          <t xml:space="preserve">Cost per mile by item.  Includes fuel cost.
</t>
        </r>
      </text>
    </comment>
    <comment ref="C29"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9" authorId="1">
      <text>
        <r>
          <rPr>
            <sz val="9"/>
            <color indexed="81"/>
            <rFont val="Tahoma"/>
            <family val="2"/>
          </rPr>
          <t xml:space="preserve">Cost per mile by item.  Includes fuel cost.
</t>
        </r>
      </text>
    </comment>
    <comment ref="C30"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0" authorId="1">
      <text>
        <r>
          <rPr>
            <sz val="9"/>
            <color indexed="81"/>
            <rFont val="Tahoma"/>
            <family val="2"/>
          </rPr>
          <t xml:space="preserve">Cost per mile by item.  Includes fuel cost.
</t>
        </r>
      </text>
    </comment>
    <comment ref="C31"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1" authorId="1">
      <text>
        <r>
          <rPr>
            <sz val="9"/>
            <color indexed="81"/>
            <rFont val="Tahoma"/>
            <family val="2"/>
          </rPr>
          <t xml:space="preserve">Cost per mile by item.  Includes fuel cost.
</t>
        </r>
      </text>
    </comment>
    <comment ref="C32"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2" authorId="1">
      <text>
        <r>
          <rPr>
            <sz val="9"/>
            <color indexed="81"/>
            <rFont val="Tahoma"/>
            <family val="2"/>
          </rPr>
          <t xml:space="preserve">Cost per mile by item.  Includes fuel cost.
</t>
        </r>
      </text>
    </comment>
    <comment ref="C3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3" authorId="1">
      <text>
        <r>
          <rPr>
            <sz val="9"/>
            <color indexed="81"/>
            <rFont val="Tahoma"/>
            <family val="2"/>
          </rPr>
          <t xml:space="preserve">Cost per mile by item.  Includes fuel cost.
</t>
        </r>
      </text>
    </comment>
    <comment ref="C3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4" authorId="1">
      <text>
        <r>
          <rPr>
            <sz val="9"/>
            <color indexed="81"/>
            <rFont val="Tahoma"/>
            <family val="2"/>
          </rPr>
          <t xml:space="preserve">Cost per mile by item.  Includes fuel cost.
</t>
        </r>
      </text>
    </comment>
    <comment ref="C3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5" authorId="1">
      <text>
        <r>
          <rPr>
            <sz val="9"/>
            <color indexed="81"/>
            <rFont val="Tahoma"/>
            <family val="2"/>
          </rPr>
          <t xml:space="preserve">Cost per mile by item.  Includes fuel cost.
</t>
        </r>
      </text>
    </comment>
    <comment ref="C3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6" authorId="1">
      <text>
        <r>
          <rPr>
            <sz val="9"/>
            <color indexed="81"/>
            <rFont val="Tahoma"/>
            <family val="2"/>
          </rPr>
          <t xml:space="preserve">Cost per mile by item.  Includes fuel cost.
</t>
        </r>
      </text>
    </comment>
    <comment ref="C3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7" authorId="1">
      <text>
        <r>
          <rPr>
            <sz val="9"/>
            <color indexed="81"/>
            <rFont val="Tahoma"/>
            <family val="2"/>
          </rPr>
          <t xml:space="preserve">Cost per mile by item.  Includes fuel cost.
</t>
        </r>
      </text>
    </comment>
    <comment ref="C38"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8" authorId="1">
      <text>
        <r>
          <rPr>
            <sz val="9"/>
            <color indexed="81"/>
            <rFont val="Tahoma"/>
            <family val="2"/>
          </rPr>
          <t xml:space="preserve">Cost per mile by item.  Includes fuel cost.
</t>
        </r>
      </text>
    </comment>
    <comment ref="C39"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9" authorId="1">
      <text>
        <r>
          <rPr>
            <sz val="9"/>
            <color indexed="81"/>
            <rFont val="Tahoma"/>
            <family val="2"/>
          </rPr>
          <t xml:space="preserve">Cost per mile by item.  Includes fuel cost.
</t>
        </r>
      </text>
    </comment>
    <comment ref="C40"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0" authorId="1">
      <text>
        <r>
          <rPr>
            <sz val="9"/>
            <color indexed="81"/>
            <rFont val="Tahoma"/>
            <family val="2"/>
          </rPr>
          <t xml:space="preserve">Cost per mile by item.  Includes fuel cost.
</t>
        </r>
      </text>
    </comment>
    <comment ref="C41"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1" authorId="1">
      <text>
        <r>
          <rPr>
            <sz val="9"/>
            <color indexed="81"/>
            <rFont val="Tahoma"/>
            <family val="2"/>
          </rPr>
          <t xml:space="preserve">Cost per mile by item.  Includes fuel cost.
</t>
        </r>
      </text>
    </comment>
    <comment ref="C42"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2" authorId="1">
      <text>
        <r>
          <rPr>
            <sz val="9"/>
            <color indexed="81"/>
            <rFont val="Tahoma"/>
            <family val="2"/>
          </rPr>
          <t xml:space="preserve">Cost per mile by item.  Includes fuel cost.
</t>
        </r>
      </text>
    </comment>
    <comment ref="C4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3" authorId="1">
      <text>
        <r>
          <rPr>
            <sz val="9"/>
            <color indexed="81"/>
            <rFont val="Tahoma"/>
            <family val="2"/>
          </rPr>
          <t xml:space="preserve">Cost per mile by item.  Includes fuel cost.
</t>
        </r>
      </text>
    </comment>
    <comment ref="C4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4" authorId="1">
      <text>
        <r>
          <rPr>
            <sz val="9"/>
            <color indexed="81"/>
            <rFont val="Tahoma"/>
            <family val="2"/>
          </rPr>
          <t xml:space="preserve">Cost per mile by item.  Includes fuel cost.
</t>
        </r>
      </text>
    </comment>
    <comment ref="C4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5" authorId="1">
      <text>
        <r>
          <rPr>
            <sz val="9"/>
            <color indexed="81"/>
            <rFont val="Tahoma"/>
            <family val="2"/>
          </rPr>
          <t xml:space="preserve">Cost per mile by item.  Includes fuel cost.
</t>
        </r>
      </text>
    </comment>
    <comment ref="C4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6" authorId="1">
      <text>
        <r>
          <rPr>
            <sz val="9"/>
            <color indexed="81"/>
            <rFont val="Tahoma"/>
            <family val="2"/>
          </rPr>
          <t xml:space="preserve">Cost per mile by item.  Includes fuel cost.
</t>
        </r>
      </text>
    </comment>
    <comment ref="C4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7" authorId="1">
      <text>
        <r>
          <rPr>
            <sz val="9"/>
            <color indexed="81"/>
            <rFont val="Tahoma"/>
            <family val="2"/>
          </rPr>
          <t xml:space="preserve">Cost per mile by item.  Includes fuel cost.
</t>
        </r>
      </text>
    </comment>
    <comment ref="E47" authorId="3">
      <text>
        <r>
          <rPr>
            <sz val="9"/>
            <color indexed="81"/>
            <rFont val="Tahoma"/>
            <family val="2"/>
          </rPr>
          <t xml:space="preserve">Copilot 9 has the latest maps for 2017.  For more information click on the title and directly to the information screen.
</t>
        </r>
      </text>
    </comment>
    <comment ref="A49" authorId="4">
      <text>
        <r>
          <rPr>
            <sz val="9"/>
            <color indexed="81"/>
            <rFont val="Tahoma"/>
            <family val="2"/>
          </rPr>
          <t xml:space="preserve">Enter one time monthly payments titles, such as, internet, phone bill, truck payments, Insurance, etc.
</t>
        </r>
      </text>
    </comment>
    <comment ref="E49" authorId="4">
      <text>
        <r>
          <rPr>
            <sz val="9"/>
            <color indexed="81"/>
            <rFont val="Tahoma"/>
            <family val="2"/>
          </rPr>
          <t>Enter company paid.  Sometimes there may be two telephone providers.  If you to keep totals by name, in column "Monthly Payments Titles" show separate payments to companies.  Example; enter telephone 1 ATT telephone 2, Att Cell 1 telephone 3 Att cell 2. ETC.</t>
        </r>
        <r>
          <rPr>
            <b/>
            <sz val="9"/>
            <color indexed="81"/>
            <rFont val="Tahoma"/>
            <family val="2"/>
          </rPr>
          <t xml:space="preserve">
</t>
        </r>
        <r>
          <rPr>
            <sz val="9"/>
            <color indexed="81"/>
            <rFont val="Tahoma"/>
            <family val="2"/>
          </rPr>
          <t xml:space="preserve">
</t>
        </r>
      </text>
    </comment>
  </commentList>
</comments>
</file>

<file path=xl/comments16.xml><?xml version="1.0" encoding="utf-8"?>
<comments xmlns="http://schemas.openxmlformats.org/spreadsheetml/2006/main">
  <authors>
    <author>Don</author>
    <author>DB Warehouse</author>
    <author>Dieselboss Inc. 866.851.2346</author>
    <author>Customer</author>
    <author>Don Mason</author>
  </authors>
  <commentList>
    <comment ref="C3" authorId="0">
      <text>
        <r>
          <rPr>
            <b/>
            <sz val="10"/>
            <color indexed="81"/>
            <rFont val="Tahoma"/>
            <family val="2"/>
          </rPr>
          <t xml:space="preserve">Percentage of total  miles loaded miles.
</t>
        </r>
        <r>
          <rPr>
            <sz val="10"/>
            <color indexed="81"/>
            <rFont val="Tahoma"/>
            <family val="2"/>
          </rPr>
          <t xml:space="preserve">
</t>
        </r>
      </text>
    </comment>
    <comment ref="C4" authorId="0">
      <text>
        <r>
          <rPr>
            <b/>
            <sz val="10"/>
            <color indexed="81"/>
            <rFont val="Tahoma"/>
            <family val="2"/>
          </rPr>
          <t>Percentage of empty miles</t>
        </r>
        <r>
          <rPr>
            <sz val="10"/>
            <color indexed="81"/>
            <rFont val="Tahoma"/>
            <family val="2"/>
          </rPr>
          <t xml:space="preserve">
</t>
        </r>
      </text>
    </comment>
    <comment ref="C5" authorId="0">
      <text>
        <r>
          <rPr>
            <b/>
            <sz val="10"/>
            <color indexed="81"/>
            <rFont val="Tahoma"/>
            <family val="2"/>
          </rPr>
          <t>Total of all miles.  Should be 100 percent.</t>
        </r>
        <r>
          <rPr>
            <sz val="10"/>
            <color indexed="81"/>
            <rFont val="Tahoma"/>
            <family val="2"/>
          </rPr>
          <t xml:space="preserve">
</t>
        </r>
      </text>
    </comment>
    <comment ref="D5" authorId="1">
      <text>
        <r>
          <rPr>
            <sz val="9"/>
            <color indexed="81"/>
            <rFont val="Tahoma"/>
            <family val="2"/>
          </rPr>
          <t xml:space="preserve">This is the difference between the total miles traveled vs. the recorded mile recorded from fuel.  It could be different. </t>
        </r>
      </text>
    </comment>
    <comment ref="A6" authorId="1">
      <text>
        <r>
          <rPr>
            <b/>
            <sz val="9"/>
            <color indexed="81"/>
            <rFont val="Tahoma"/>
            <family val="2"/>
          </rPr>
          <t>Fueled miles may differ from driven miles.  But there should not be a large difference.</t>
        </r>
        <r>
          <rPr>
            <sz val="9"/>
            <color indexed="81"/>
            <rFont val="Tahoma"/>
            <family val="2"/>
          </rPr>
          <t xml:space="preserve">
</t>
        </r>
      </text>
    </comment>
    <comment ref="B6" authorId="1">
      <text>
        <r>
          <rPr>
            <sz val="9"/>
            <color indexed="81"/>
            <rFont val="Tahoma"/>
            <family val="2"/>
          </rPr>
          <t xml:space="preserve">Total of miles calculated by fueling.
</t>
        </r>
      </text>
    </comment>
    <comment ref="C6" authorId="0">
      <text>
        <r>
          <rPr>
            <b/>
            <sz val="10"/>
            <color indexed="81"/>
            <rFont val="Tahoma"/>
            <family val="2"/>
          </rPr>
          <t>Cost per mile if the odometer miles are entered at the time of fueling.</t>
        </r>
        <r>
          <rPr>
            <sz val="10"/>
            <color indexed="81"/>
            <rFont val="Tahoma"/>
            <family val="2"/>
          </rPr>
          <t xml:space="preserve">
</t>
        </r>
      </text>
    </comment>
    <comment ref="D6" authorId="1">
      <text>
        <r>
          <rPr>
            <b/>
            <sz val="9"/>
            <color indexed="81"/>
            <rFont val="Tahoma"/>
            <family val="2"/>
          </rPr>
          <t>Average cost per gallon for fuel.</t>
        </r>
        <r>
          <rPr>
            <sz val="9"/>
            <color indexed="81"/>
            <rFont val="Tahoma"/>
            <family val="2"/>
          </rPr>
          <t xml:space="preserve">
</t>
        </r>
      </text>
    </comment>
    <comment ref="C7" authorId="0">
      <text>
        <r>
          <rPr>
            <b/>
            <sz val="10"/>
            <color indexed="81"/>
            <rFont val="Tahoma"/>
            <family val="2"/>
          </rPr>
          <t>Miles per gallon if odometer entries are made in the fuel page.</t>
        </r>
        <r>
          <rPr>
            <sz val="10"/>
            <color indexed="81"/>
            <rFont val="Tahoma"/>
            <family val="2"/>
          </rPr>
          <t xml:space="preserve">
</t>
        </r>
      </text>
    </comment>
    <comment ref="D7" authorId="1">
      <text>
        <r>
          <rPr>
            <sz val="9"/>
            <color indexed="81"/>
            <rFont val="Tahoma"/>
            <family val="2"/>
          </rPr>
          <t xml:space="preserve">Average cost per mile for fuel
</t>
        </r>
      </text>
    </comment>
    <comment ref="C8" authorId="0">
      <text>
        <r>
          <rPr>
            <b/>
            <sz val="10"/>
            <color indexed="81"/>
            <rFont val="Tahoma"/>
            <family val="2"/>
          </rPr>
          <t>Average miles per trip using the loaded and empty miles.  This report is made if each trip is entered and the miles are entered for each trip.</t>
        </r>
        <r>
          <rPr>
            <sz val="10"/>
            <color indexed="81"/>
            <rFont val="Tahoma"/>
            <family val="2"/>
          </rPr>
          <t xml:space="preserve">
</t>
        </r>
      </text>
    </comment>
    <comment ref="D8" authorId="1">
      <text>
        <r>
          <rPr>
            <sz val="9"/>
            <color indexed="81"/>
            <rFont val="Tahoma"/>
            <family val="2"/>
          </rPr>
          <t xml:space="preserve">Average pay per trip.  No operating costs are counted.
</t>
        </r>
      </text>
    </comment>
    <comment ref="A9" authorId="2">
      <text>
        <r>
          <rPr>
            <sz val="10"/>
            <color indexed="81"/>
            <rFont val="Tahoma"/>
            <family val="2"/>
          </rPr>
          <t xml:space="preserve">Per Diem is only counted if there is an one "1 or 2" entered in the "Trip Pay 1" form.  Team drivers (husband &amp; wife) will enter "2", indicating both will receive the per-diems for tax purpose.  
</t>
        </r>
      </text>
    </comment>
    <comment ref="B9" authorId="1">
      <text>
        <r>
          <rPr>
            <b/>
            <sz val="9"/>
            <color indexed="81"/>
            <rFont val="Tahoma"/>
            <family val="2"/>
          </rPr>
          <t>Total days out.  If the "per-Diem" column on the trip information page is not being used this value will not calculate.</t>
        </r>
        <r>
          <rPr>
            <sz val="9"/>
            <color indexed="81"/>
            <rFont val="Tahoma"/>
            <family val="2"/>
          </rPr>
          <t xml:space="preserve">
</t>
        </r>
      </text>
    </comment>
    <comment ref="C9" authorId="1">
      <text>
        <r>
          <rPr>
            <b/>
            <sz val="9"/>
            <color indexed="81"/>
            <rFont val="Tahoma"/>
            <family val="2"/>
          </rPr>
          <t>Average gross daily pay.  If there is no entries in the "days out" column on the trip pay, this will be zero.</t>
        </r>
        <r>
          <rPr>
            <sz val="9"/>
            <color indexed="81"/>
            <rFont val="Tahoma"/>
            <family val="2"/>
          </rPr>
          <t xml:space="preserve">
</t>
        </r>
      </text>
    </comment>
    <comment ref="D9" authorId="1">
      <text>
        <r>
          <rPr>
            <sz val="9"/>
            <color indexed="81"/>
            <rFont val="Tahoma"/>
            <family val="2"/>
          </rPr>
          <t xml:space="preserve">Average miles traveled per day.
</t>
        </r>
      </text>
    </comment>
    <comment ref="C10" authorId="1">
      <text>
        <r>
          <rPr>
            <sz val="9"/>
            <color indexed="81"/>
            <rFont val="Tahoma"/>
            <family val="2"/>
          </rPr>
          <t xml:space="preserve">Pay per mile loaded.  No expenses are included.  This report requires entry of trip miles loaded and empty.
</t>
        </r>
      </text>
    </comment>
    <comment ref="D10" authorId="3">
      <text>
        <r>
          <rPr>
            <sz val="9"/>
            <color indexed="81"/>
            <rFont val="Tahoma"/>
            <family val="2"/>
          </rPr>
          <t xml:space="preserve">Profit per mile after expenses listed for loaded miles.
</t>
        </r>
      </text>
    </comment>
    <comment ref="B11" authorId="1">
      <text>
        <r>
          <rPr>
            <b/>
            <sz val="9"/>
            <color indexed="81"/>
            <rFont val="Tahoma"/>
            <family val="2"/>
          </rPr>
          <t>Total Pay Empty Miles</t>
        </r>
        <r>
          <rPr>
            <sz val="9"/>
            <color indexed="81"/>
            <rFont val="Tahoma"/>
            <family val="2"/>
          </rPr>
          <t xml:space="preserve">
</t>
        </r>
      </text>
    </comment>
    <comment ref="C11" authorId="1">
      <text>
        <r>
          <rPr>
            <sz val="9"/>
            <color indexed="81"/>
            <rFont val="Tahoma"/>
            <family val="2"/>
          </rPr>
          <t xml:space="preserve">Pay per mile empty.  No costs have been calculated in.  This report requires entry of empty miles of each trip and entry of pay for empty miles.
</t>
        </r>
      </text>
    </comment>
    <comment ref="A12" authorId="1">
      <text>
        <r>
          <rPr>
            <b/>
            <sz val="9"/>
            <color indexed="81"/>
            <rFont val="Tahoma"/>
            <family val="2"/>
          </rPr>
          <t>No Deductions have be calculated in the figure.</t>
        </r>
        <r>
          <rPr>
            <sz val="9"/>
            <color indexed="81"/>
            <rFont val="Tahoma"/>
            <family val="2"/>
          </rPr>
          <t xml:space="preserve">
</t>
        </r>
      </text>
    </comment>
    <comment ref="B12" authorId="0">
      <text>
        <r>
          <rPr>
            <b/>
            <sz val="10"/>
            <color indexed="81"/>
            <rFont val="Tahoma"/>
            <family val="2"/>
          </rPr>
          <t xml:space="preserve">This is the total income from trucking.  It does not include "other income".  </t>
        </r>
        <r>
          <rPr>
            <sz val="10"/>
            <color indexed="81"/>
            <rFont val="Tahoma"/>
            <family val="2"/>
          </rPr>
          <t xml:space="preserve">
</t>
        </r>
      </text>
    </comment>
    <comment ref="C12" authorId="1">
      <text>
        <r>
          <rPr>
            <sz val="9"/>
            <color indexed="81"/>
            <rFont val="Tahoma"/>
            <family val="2"/>
          </rPr>
          <t xml:space="preserve">Average pay per mile loaded &amp; Empty.  Does not include the additional pay, i.e. other, surcharge.
</t>
        </r>
      </text>
    </comment>
    <comment ref="D12" authorId="1">
      <text>
        <r>
          <rPr>
            <sz val="9"/>
            <color indexed="81"/>
            <rFont val="Tahoma"/>
            <family val="2"/>
          </rPr>
          <t xml:space="preserve">Net profit per mile.  
</t>
        </r>
      </text>
    </comment>
    <comment ref="C13" authorId="0">
      <text>
        <r>
          <rPr>
            <b/>
            <sz val="10"/>
            <color indexed="81"/>
            <rFont val="Tahoma"/>
            <family val="2"/>
          </rPr>
          <t>Percentage of total pay.</t>
        </r>
      </text>
    </comment>
    <comment ref="D13" authorId="3">
      <text>
        <r>
          <rPr>
            <sz val="9"/>
            <color indexed="81"/>
            <rFont val="Tahoma"/>
            <family val="2"/>
          </rPr>
          <t xml:space="preserve">Empty mile cost per mile for this item.
</t>
        </r>
      </text>
    </comment>
    <comment ref="C14" authorId="0">
      <text>
        <r>
          <rPr>
            <b/>
            <sz val="10"/>
            <color indexed="81"/>
            <rFont val="Tahoma"/>
            <family val="2"/>
          </rPr>
          <t>Percentage of total pay.</t>
        </r>
      </text>
    </comment>
    <comment ref="D14" authorId="3">
      <text>
        <r>
          <rPr>
            <sz val="9"/>
            <color indexed="81"/>
            <rFont val="Tahoma"/>
            <family val="2"/>
          </rPr>
          <t xml:space="preserve">Empty mile cost per mile for this item.
</t>
        </r>
      </text>
    </comment>
    <comment ref="B15" authorId="1">
      <text>
        <r>
          <rPr>
            <b/>
            <sz val="9"/>
            <color indexed="81"/>
            <rFont val="Tahoma"/>
            <family val="2"/>
          </rPr>
          <t xml:space="preserve">Total Other Pay </t>
        </r>
        <r>
          <rPr>
            <sz val="9"/>
            <color indexed="81"/>
            <rFont val="Tahoma"/>
            <family val="2"/>
          </rPr>
          <t xml:space="preserve">
</t>
        </r>
      </text>
    </comment>
    <comment ref="C15" authorId="0">
      <text>
        <r>
          <rPr>
            <b/>
            <sz val="10"/>
            <color indexed="81"/>
            <rFont val="Tahoma"/>
            <family val="2"/>
          </rPr>
          <t>Percentage of total pay.</t>
        </r>
      </text>
    </comment>
    <comment ref="D15" authorId="3">
      <text>
        <r>
          <rPr>
            <sz val="9"/>
            <color indexed="81"/>
            <rFont val="Tahoma"/>
            <family val="2"/>
          </rPr>
          <t xml:space="preserve">Empty mile cost per mile for this item.
</t>
        </r>
      </text>
    </comment>
    <comment ref="C16" authorId="1">
      <text>
        <r>
          <rPr>
            <sz val="9"/>
            <color indexed="81"/>
            <rFont val="Tahoma"/>
            <family val="2"/>
          </rPr>
          <t xml:space="preserve">You have fueled this many times this month.
</t>
        </r>
      </text>
    </comment>
    <comment ref="D16" authorId="1">
      <text>
        <r>
          <rPr>
            <b/>
            <sz val="9"/>
            <color indexed="81"/>
            <rFont val="Tahoma"/>
            <family val="2"/>
          </rPr>
          <t>Average fuel cost each time fueled.</t>
        </r>
        <r>
          <rPr>
            <sz val="9"/>
            <color indexed="81"/>
            <rFont val="Tahoma"/>
            <family val="2"/>
          </rPr>
          <t xml:space="preserve">
</t>
        </r>
      </text>
    </comment>
    <comment ref="C17" authorId="3">
      <text>
        <r>
          <rPr>
            <b/>
            <sz val="9"/>
            <color indexed="81"/>
            <rFont val="Tahoma"/>
            <family val="2"/>
          </rPr>
          <t>Percent of total pay for this item.</t>
        </r>
        <r>
          <rPr>
            <sz val="9"/>
            <color indexed="81"/>
            <rFont val="Tahoma"/>
            <family val="2"/>
          </rPr>
          <t xml:space="preserve">
</t>
        </r>
      </text>
    </comment>
    <comment ref="D17" authorId="3">
      <text>
        <r>
          <rPr>
            <b/>
            <sz val="9"/>
            <color indexed="81"/>
            <rFont val="Tahoma"/>
            <family val="2"/>
          </rPr>
          <t>Percent of costs from net profit this line.</t>
        </r>
        <r>
          <rPr>
            <sz val="9"/>
            <color indexed="81"/>
            <rFont val="Tahoma"/>
            <family val="2"/>
          </rPr>
          <t xml:space="preserve">
</t>
        </r>
      </text>
    </comment>
    <comment ref="C18" authorId="1">
      <text>
        <r>
          <rPr>
            <sz val="9"/>
            <color indexed="81"/>
            <rFont val="Tahoma"/>
            <family val="2"/>
          </rPr>
          <t>Percent of cost of fuel from total income to operated truck.</t>
        </r>
      </text>
    </comment>
    <comment ref="D18" authorId="3">
      <text>
        <r>
          <rPr>
            <b/>
            <sz val="9"/>
            <color indexed="81"/>
            <rFont val="Tahoma"/>
            <family val="2"/>
          </rPr>
          <t>Percent of costs from net profit this line.</t>
        </r>
        <r>
          <rPr>
            <sz val="9"/>
            <color indexed="81"/>
            <rFont val="Tahoma"/>
            <family val="2"/>
          </rPr>
          <t xml:space="preserve">
</t>
        </r>
      </text>
    </comment>
    <comment ref="C19" authorId="3">
      <text>
        <r>
          <rPr>
            <sz val="9"/>
            <color indexed="81"/>
            <rFont val="Tahoma"/>
            <family val="2"/>
          </rPr>
          <t xml:space="preserve">Percent of monthly payments of the gross income for the company.
</t>
        </r>
      </text>
    </comment>
    <comment ref="D19" authorId="3">
      <text>
        <r>
          <rPr>
            <b/>
            <sz val="9"/>
            <color indexed="81"/>
            <rFont val="Tahoma"/>
            <family val="2"/>
          </rPr>
          <t>Percent of costs from net profit this line.</t>
        </r>
        <r>
          <rPr>
            <sz val="9"/>
            <color indexed="81"/>
            <rFont val="Tahoma"/>
            <family val="2"/>
          </rPr>
          <t xml:space="preserve">
</t>
        </r>
      </text>
    </comment>
    <comment ref="C20" authorId="4">
      <text>
        <r>
          <rPr>
            <b/>
            <sz val="9"/>
            <color indexed="81"/>
            <rFont val="Tahoma"/>
            <family val="2"/>
          </rPr>
          <t>The total monthly payments are this percentage of gross income.</t>
        </r>
        <r>
          <rPr>
            <sz val="9"/>
            <color indexed="81"/>
            <rFont val="Tahoma"/>
            <family val="2"/>
          </rPr>
          <t xml:space="preserve">
</t>
        </r>
      </text>
    </comment>
    <comment ref="D20" authorId="3">
      <text>
        <r>
          <rPr>
            <b/>
            <sz val="9"/>
            <color indexed="81"/>
            <rFont val="Tahoma"/>
            <family val="2"/>
          </rPr>
          <t>Percent of costs from net profit this line.</t>
        </r>
        <r>
          <rPr>
            <sz val="9"/>
            <color indexed="81"/>
            <rFont val="Tahoma"/>
            <family val="2"/>
          </rPr>
          <t xml:space="preserve">
</t>
        </r>
      </text>
    </comment>
    <comment ref="B22" authorId="1">
      <text>
        <r>
          <rPr>
            <sz val="9"/>
            <color indexed="81"/>
            <rFont val="Tahoma"/>
            <family val="2"/>
          </rPr>
          <t xml:space="preserve">All expenses are deducted from profit.
Fuel costs, road expenses, and monthly payment.
</t>
        </r>
      </text>
    </comment>
    <comment ref="C22" authorId="1">
      <text>
        <r>
          <rPr>
            <sz val="9"/>
            <color indexed="81"/>
            <rFont val="Tahoma"/>
            <family val="2"/>
          </rPr>
          <t xml:space="preserve">Percentage of gross pay from trucking you are taking home.
</t>
        </r>
      </text>
    </comment>
    <comment ref="D22" authorId="1">
      <text>
        <r>
          <rPr>
            <sz val="9"/>
            <color indexed="81"/>
            <rFont val="Tahoma"/>
            <family val="2"/>
          </rPr>
          <t xml:space="preserve">This is the percent of costs to run the business.
</t>
        </r>
      </text>
    </comment>
    <comment ref="C2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3" authorId="1">
      <text>
        <r>
          <rPr>
            <sz val="9"/>
            <color indexed="81"/>
            <rFont val="Tahoma"/>
            <family val="2"/>
          </rPr>
          <t xml:space="preserve">Cost per mile by item.  Includes fuel cost.
</t>
        </r>
      </text>
    </comment>
    <comment ref="C2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4" authorId="1">
      <text>
        <r>
          <rPr>
            <sz val="9"/>
            <color indexed="81"/>
            <rFont val="Tahoma"/>
            <family val="2"/>
          </rPr>
          <t xml:space="preserve">Cost per mile by item.  Includes fuel cost.
</t>
        </r>
      </text>
    </comment>
    <comment ref="C2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5" authorId="1">
      <text>
        <r>
          <rPr>
            <sz val="9"/>
            <color indexed="81"/>
            <rFont val="Tahoma"/>
            <family val="2"/>
          </rPr>
          <t xml:space="preserve">Cost per mile by item.  Includes fuel cost.
</t>
        </r>
      </text>
    </comment>
    <comment ref="C2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6" authorId="1">
      <text>
        <r>
          <rPr>
            <sz val="9"/>
            <color indexed="81"/>
            <rFont val="Tahoma"/>
            <family val="2"/>
          </rPr>
          <t xml:space="preserve">Cost per mile by item.  Includes fuel cost.
</t>
        </r>
      </text>
    </comment>
    <comment ref="C2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7" authorId="1">
      <text>
        <r>
          <rPr>
            <sz val="9"/>
            <color indexed="81"/>
            <rFont val="Tahoma"/>
            <family val="2"/>
          </rPr>
          <t xml:space="preserve">Cost per mile by item.  Includes fuel cost.
</t>
        </r>
      </text>
    </comment>
    <comment ref="C28"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8" authorId="1">
      <text>
        <r>
          <rPr>
            <sz val="9"/>
            <color indexed="81"/>
            <rFont val="Tahoma"/>
            <family val="2"/>
          </rPr>
          <t xml:space="preserve">Cost per mile by item.  Includes fuel cost.
</t>
        </r>
      </text>
    </comment>
    <comment ref="C29"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9" authorId="1">
      <text>
        <r>
          <rPr>
            <sz val="9"/>
            <color indexed="81"/>
            <rFont val="Tahoma"/>
            <family val="2"/>
          </rPr>
          <t xml:space="preserve">Cost per mile by item.  Includes fuel cost.
</t>
        </r>
      </text>
    </comment>
    <comment ref="C30"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0" authorId="1">
      <text>
        <r>
          <rPr>
            <sz val="9"/>
            <color indexed="81"/>
            <rFont val="Tahoma"/>
            <family val="2"/>
          </rPr>
          <t xml:space="preserve">Cost per mile by item.  Includes fuel cost.
</t>
        </r>
      </text>
    </comment>
    <comment ref="C31"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1" authorId="1">
      <text>
        <r>
          <rPr>
            <sz val="9"/>
            <color indexed="81"/>
            <rFont val="Tahoma"/>
            <family val="2"/>
          </rPr>
          <t xml:space="preserve">Cost per mile by item.  Includes fuel cost.
</t>
        </r>
      </text>
    </comment>
    <comment ref="C32"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2" authorId="1">
      <text>
        <r>
          <rPr>
            <sz val="9"/>
            <color indexed="81"/>
            <rFont val="Tahoma"/>
            <family val="2"/>
          </rPr>
          <t xml:space="preserve">Cost per mile by item.  Includes fuel cost.
</t>
        </r>
      </text>
    </comment>
    <comment ref="C3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3" authorId="1">
      <text>
        <r>
          <rPr>
            <sz val="9"/>
            <color indexed="81"/>
            <rFont val="Tahoma"/>
            <family val="2"/>
          </rPr>
          <t xml:space="preserve">Cost per mile by item.  Includes fuel cost.
</t>
        </r>
      </text>
    </comment>
    <comment ref="C3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4" authorId="1">
      <text>
        <r>
          <rPr>
            <sz val="9"/>
            <color indexed="81"/>
            <rFont val="Tahoma"/>
            <family val="2"/>
          </rPr>
          <t xml:space="preserve">Cost per mile by item.  Includes fuel cost.
</t>
        </r>
      </text>
    </comment>
    <comment ref="C3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5" authorId="1">
      <text>
        <r>
          <rPr>
            <sz val="9"/>
            <color indexed="81"/>
            <rFont val="Tahoma"/>
            <family val="2"/>
          </rPr>
          <t xml:space="preserve">Cost per mile by item.  Includes fuel cost.
</t>
        </r>
      </text>
    </comment>
    <comment ref="C3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6" authorId="1">
      <text>
        <r>
          <rPr>
            <sz val="9"/>
            <color indexed="81"/>
            <rFont val="Tahoma"/>
            <family val="2"/>
          </rPr>
          <t xml:space="preserve">Cost per mile by item.  Includes fuel cost.
</t>
        </r>
      </text>
    </comment>
    <comment ref="C3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7" authorId="1">
      <text>
        <r>
          <rPr>
            <sz val="9"/>
            <color indexed="81"/>
            <rFont val="Tahoma"/>
            <family val="2"/>
          </rPr>
          <t xml:space="preserve">Cost per mile by item.  Includes fuel cost.
</t>
        </r>
      </text>
    </comment>
    <comment ref="C38"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8" authorId="1">
      <text>
        <r>
          <rPr>
            <sz val="9"/>
            <color indexed="81"/>
            <rFont val="Tahoma"/>
            <family val="2"/>
          </rPr>
          <t xml:space="preserve">Cost per mile by item.  Includes fuel cost.
</t>
        </r>
      </text>
    </comment>
    <comment ref="C39"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9" authorId="1">
      <text>
        <r>
          <rPr>
            <sz val="9"/>
            <color indexed="81"/>
            <rFont val="Tahoma"/>
            <family val="2"/>
          </rPr>
          <t xml:space="preserve">Cost per mile by item.  Includes fuel cost.
</t>
        </r>
      </text>
    </comment>
    <comment ref="C40"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0" authorId="1">
      <text>
        <r>
          <rPr>
            <sz val="9"/>
            <color indexed="81"/>
            <rFont val="Tahoma"/>
            <family val="2"/>
          </rPr>
          <t xml:space="preserve">Cost per mile by item.  Includes fuel cost.
</t>
        </r>
      </text>
    </comment>
    <comment ref="C41"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1" authorId="1">
      <text>
        <r>
          <rPr>
            <sz val="9"/>
            <color indexed="81"/>
            <rFont val="Tahoma"/>
            <family val="2"/>
          </rPr>
          <t xml:space="preserve">Cost per mile by item.  Includes fuel cost.
</t>
        </r>
      </text>
    </comment>
    <comment ref="C42"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2" authorId="1">
      <text>
        <r>
          <rPr>
            <sz val="9"/>
            <color indexed="81"/>
            <rFont val="Tahoma"/>
            <family val="2"/>
          </rPr>
          <t xml:space="preserve">Cost per mile by item.  Includes fuel cost.
</t>
        </r>
      </text>
    </comment>
    <comment ref="C4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3" authorId="1">
      <text>
        <r>
          <rPr>
            <sz val="9"/>
            <color indexed="81"/>
            <rFont val="Tahoma"/>
            <family val="2"/>
          </rPr>
          <t xml:space="preserve">Cost per mile by item.  Includes fuel cost.
</t>
        </r>
      </text>
    </comment>
    <comment ref="C4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4" authorId="1">
      <text>
        <r>
          <rPr>
            <sz val="9"/>
            <color indexed="81"/>
            <rFont val="Tahoma"/>
            <family val="2"/>
          </rPr>
          <t xml:space="preserve">Cost per mile by item.  Includes fuel cost.
</t>
        </r>
      </text>
    </comment>
    <comment ref="C4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5" authorId="1">
      <text>
        <r>
          <rPr>
            <sz val="9"/>
            <color indexed="81"/>
            <rFont val="Tahoma"/>
            <family val="2"/>
          </rPr>
          <t xml:space="preserve">Cost per mile by item.  Includes fuel cost.
</t>
        </r>
      </text>
    </comment>
    <comment ref="C4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6" authorId="1">
      <text>
        <r>
          <rPr>
            <sz val="9"/>
            <color indexed="81"/>
            <rFont val="Tahoma"/>
            <family val="2"/>
          </rPr>
          <t xml:space="preserve">Cost per mile by item.  Includes fuel cost.
</t>
        </r>
      </text>
    </comment>
    <comment ref="C4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7" authorId="1">
      <text>
        <r>
          <rPr>
            <sz val="9"/>
            <color indexed="81"/>
            <rFont val="Tahoma"/>
            <family val="2"/>
          </rPr>
          <t xml:space="preserve">Cost per mile by item.  Includes fuel cost.
</t>
        </r>
      </text>
    </comment>
    <comment ref="E47" authorId="3">
      <text>
        <r>
          <rPr>
            <sz val="9"/>
            <color indexed="81"/>
            <rFont val="Tahoma"/>
            <family val="2"/>
          </rPr>
          <t xml:space="preserve">Copilot 9 has the latest maps for 2017.  For more information click on the title and directly to the information screen.
</t>
        </r>
      </text>
    </comment>
    <comment ref="A49" authorId="4">
      <text>
        <r>
          <rPr>
            <sz val="9"/>
            <color indexed="81"/>
            <rFont val="Tahoma"/>
            <family val="2"/>
          </rPr>
          <t xml:space="preserve">Enter one time monthly payments titles, such as, internet, phone bill, truck payments, Insurance, etc.
</t>
        </r>
      </text>
    </comment>
    <comment ref="E49" authorId="4">
      <text>
        <r>
          <rPr>
            <sz val="9"/>
            <color indexed="81"/>
            <rFont val="Tahoma"/>
            <family val="2"/>
          </rPr>
          <t>Enter company paid.  Sometimes there may be two telephone providers.  If you to keep totals by name, in column "Monthly Payments Titles" show separate payments to companies.  Example; enter telephone 1 ATT telephone 2, Att Cell 1 telephone 3 Att cell 2. ETC.</t>
        </r>
        <r>
          <rPr>
            <b/>
            <sz val="9"/>
            <color indexed="81"/>
            <rFont val="Tahoma"/>
            <family val="2"/>
          </rPr>
          <t xml:space="preserve">
</t>
        </r>
        <r>
          <rPr>
            <sz val="9"/>
            <color indexed="81"/>
            <rFont val="Tahoma"/>
            <family val="2"/>
          </rPr>
          <t xml:space="preserve">
</t>
        </r>
      </text>
    </comment>
  </commentList>
</comments>
</file>

<file path=xl/comments17.xml><?xml version="1.0" encoding="utf-8"?>
<comments xmlns="http://schemas.openxmlformats.org/spreadsheetml/2006/main">
  <authors>
    <author>Don</author>
    <author>DB Warehouse</author>
    <author>Dieselboss Inc. 866.851.2346</author>
    <author>Customer</author>
    <author>Don Mason</author>
  </authors>
  <commentList>
    <comment ref="C3" authorId="0">
      <text>
        <r>
          <rPr>
            <b/>
            <sz val="10"/>
            <color indexed="81"/>
            <rFont val="Tahoma"/>
            <family val="2"/>
          </rPr>
          <t xml:space="preserve">Percentage of total  miles loaded miles.
</t>
        </r>
        <r>
          <rPr>
            <sz val="10"/>
            <color indexed="81"/>
            <rFont val="Tahoma"/>
            <family val="2"/>
          </rPr>
          <t xml:space="preserve">
</t>
        </r>
      </text>
    </comment>
    <comment ref="C4" authorId="0">
      <text>
        <r>
          <rPr>
            <b/>
            <sz val="10"/>
            <color indexed="81"/>
            <rFont val="Tahoma"/>
            <family val="2"/>
          </rPr>
          <t>Percentage of empty miles</t>
        </r>
        <r>
          <rPr>
            <sz val="10"/>
            <color indexed="81"/>
            <rFont val="Tahoma"/>
            <family val="2"/>
          </rPr>
          <t xml:space="preserve">
</t>
        </r>
      </text>
    </comment>
    <comment ref="C5" authorId="0">
      <text>
        <r>
          <rPr>
            <b/>
            <sz val="10"/>
            <color indexed="81"/>
            <rFont val="Tahoma"/>
            <family val="2"/>
          </rPr>
          <t>Total of all miles.  Should be 100 percent.</t>
        </r>
        <r>
          <rPr>
            <sz val="10"/>
            <color indexed="81"/>
            <rFont val="Tahoma"/>
            <family val="2"/>
          </rPr>
          <t xml:space="preserve">
</t>
        </r>
      </text>
    </comment>
    <comment ref="D5" authorId="1">
      <text>
        <r>
          <rPr>
            <sz val="9"/>
            <color indexed="81"/>
            <rFont val="Tahoma"/>
            <family val="2"/>
          </rPr>
          <t xml:space="preserve">This is the difference between the total miles traveled vs. the recorded mile recorded from fuel.  It could be differnt. </t>
        </r>
      </text>
    </comment>
    <comment ref="A6" authorId="1">
      <text>
        <r>
          <rPr>
            <b/>
            <sz val="9"/>
            <color indexed="81"/>
            <rFont val="Tahoma"/>
            <family val="2"/>
          </rPr>
          <t>Fueled miles may differ from driven miles.  But there should not be a large difference.</t>
        </r>
        <r>
          <rPr>
            <sz val="9"/>
            <color indexed="81"/>
            <rFont val="Tahoma"/>
            <family val="2"/>
          </rPr>
          <t xml:space="preserve">
</t>
        </r>
      </text>
    </comment>
    <comment ref="B6" authorId="1">
      <text>
        <r>
          <rPr>
            <sz val="9"/>
            <color indexed="81"/>
            <rFont val="Tahoma"/>
            <family val="2"/>
          </rPr>
          <t xml:space="preserve">Total of miles calculated by fueling.
</t>
        </r>
      </text>
    </comment>
    <comment ref="C6" authorId="0">
      <text>
        <r>
          <rPr>
            <b/>
            <sz val="10"/>
            <color indexed="81"/>
            <rFont val="Tahoma"/>
            <family val="2"/>
          </rPr>
          <t>Cost per mile if the odometer miles are entered at the time of fueling.</t>
        </r>
        <r>
          <rPr>
            <sz val="10"/>
            <color indexed="81"/>
            <rFont val="Tahoma"/>
            <family val="2"/>
          </rPr>
          <t xml:space="preserve">
</t>
        </r>
      </text>
    </comment>
    <comment ref="D6" authorId="1">
      <text>
        <r>
          <rPr>
            <b/>
            <sz val="9"/>
            <color indexed="81"/>
            <rFont val="Tahoma"/>
            <family val="2"/>
          </rPr>
          <t>Average cost per gallon for fuel.</t>
        </r>
        <r>
          <rPr>
            <sz val="9"/>
            <color indexed="81"/>
            <rFont val="Tahoma"/>
            <family val="2"/>
          </rPr>
          <t xml:space="preserve">
</t>
        </r>
      </text>
    </comment>
    <comment ref="C7" authorId="0">
      <text>
        <r>
          <rPr>
            <b/>
            <sz val="10"/>
            <color indexed="81"/>
            <rFont val="Tahoma"/>
            <family val="2"/>
          </rPr>
          <t>Miles per gallon if odometer entries are made in the fuel page.</t>
        </r>
        <r>
          <rPr>
            <sz val="10"/>
            <color indexed="81"/>
            <rFont val="Tahoma"/>
            <family val="2"/>
          </rPr>
          <t xml:space="preserve">
</t>
        </r>
      </text>
    </comment>
    <comment ref="D7" authorId="1">
      <text>
        <r>
          <rPr>
            <sz val="9"/>
            <color indexed="81"/>
            <rFont val="Tahoma"/>
            <family val="2"/>
          </rPr>
          <t xml:space="preserve">Average cost per mile for fuel
</t>
        </r>
      </text>
    </comment>
    <comment ref="C8" authorId="0">
      <text>
        <r>
          <rPr>
            <b/>
            <sz val="10"/>
            <color indexed="81"/>
            <rFont val="Tahoma"/>
            <family val="2"/>
          </rPr>
          <t>Average miles per trip using the loaded and empty miles.  This report is made if each trip is entered and the miles are entered for each trip.</t>
        </r>
        <r>
          <rPr>
            <sz val="10"/>
            <color indexed="81"/>
            <rFont val="Tahoma"/>
            <family val="2"/>
          </rPr>
          <t xml:space="preserve">
</t>
        </r>
      </text>
    </comment>
    <comment ref="D8" authorId="1">
      <text>
        <r>
          <rPr>
            <sz val="9"/>
            <color indexed="81"/>
            <rFont val="Tahoma"/>
            <family val="2"/>
          </rPr>
          <t xml:space="preserve">Average pay per trip.  No operating costs are counted.
</t>
        </r>
      </text>
    </comment>
    <comment ref="A9" authorId="2">
      <text>
        <r>
          <rPr>
            <sz val="10"/>
            <color indexed="81"/>
            <rFont val="Tahoma"/>
            <family val="2"/>
          </rPr>
          <t xml:space="preserve">Per Diem is only counted if there is an one "1 or 2" entered in the "Trip Pay 1" form.  Team drivers (husband &amp; wife) will enter "2", indicating both will receive the per-diems for tax purpose.  
</t>
        </r>
      </text>
    </comment>
    <comment ref="B9" authorId="1">
      <text>
        <r>
          <rPr>
            <b/>
            <sz val="9"/>
            <color indexed="81"/>
            <rFont val="Tahoma"/>
            <family val="2"/>
          </rPr>
          <t>Total days out.  If the "per-Diem" column on the trip information page is not being used this value will not calculate.</t>
        </r>
        <r>
          <rPr>
            <sz val="9"/>
            <color indexed="81"/>
            <rFont val="Tahoma"/>
            <family val="2"/>
          </rPr>
          <t xml:space="preserve">
</t>
        </r>
      </text>
    </comment>
    <comment ref="C9" authorId="1">
      <text>
        <r>
          <rPr>
            <b/>
            <sz val="9"/>
            <color indexed="81"/>
            <rFont val="Tahoma"/>
            <family val="2"/>
          </rPr>
          <t>Average gross daily pay.  If there is no entries in the "days out" column on the trip pay, this will be zero.</t>
        </r>
        <r>
          <rPr>
            <sz val="9"/>
            <color indexed="81"/>
            <rFont val="Tahoma"/>
            <family val="2"/>
          </rPr>
          <t xml:space="preserve">
</t>
        </r>
      </text>
    </comment>
    <comment ref="D9" authorId="1">
      <text>
        <r>
          <rPr>
            <sz val="9"/>
            <color indexed="81"/>
            <rFont val="Tahoma"/>
            <family val="2"/>
          </rPr>
          <t xml:space="preserve">Average miles traveled per day.
</t>
        </r>
      </text>
    </comment>
    <comment ref="B10" authorId="1">
      <text>
        <r>
          <rPr>
            <b/>
            <sz val="9"/>
            <color indexed="81"/>
            <rFont val="Tahoma"/>
            <family val="2"/>
          </rPr>
          <t>Total days out.  If the "per-Diem" column on the trip information page is not being used this value will not calculate.</t>
        </r>
        <r>
          <rPr>
            <sz val="9"/>
            <color indexed="81"/>
            <rFont val="Tahoma"/>
            <family val="2"/>
          </rPr>
          <t xml:space="preserve">
</t>
        </r>
      </text>
    </comment>
    <comment ref="C10" authorId="1">
      <text>
        <r>
          <rPr>
            <sz val="9"/>
            <color indexed="81"/>
            <rFont val="Tahoma"/>
            <family val="2"/>
          </rPr>
          <t xml:space="preserve">Pay per mile loaded.  No expenses are included.  This report requires entry of trip miles loaded and empty.
</t>
        </r>
      </text>
    </comment>
    <comment ref="D10" authorId="3">
      <text>
        <r>
          <rPr>
            <sz val="9"/>
            <color indexed="81"/>
            <rFont val="Tahoma"/>
            <family val="2"/>
          </rPr>
          <t xml:space="preserve">Profit per mile after expenses listed for loaded miles.
</t>
        </r>
      </text>
    </comment>
    <comment ref="B11" authorId="1">
      <text>
        <r>
          <rPr>
            <b/>
            <sz val="9"/>
            <color indexed="81"/>
            <rFont val="Tahoma"/>
            <family val="2"/>
          </rPr>
          <t>Total Pay Empty Miles</t>
        </r>
        <r>
          <rPr>
            <sz val="9"/>
            <color indexed="81"/>
            <rFont val="Tahoma"/>
            <family val="2"/>
          </rPr>
          <t xml:space="preserve">
</t>
        </r>
      </text>
    </comment>
    <comment ref="C11" authorId="1">
      <text>
        <r>
          <rPr>
            <sz val="9"/>
            <color indexed="81"/>
            <rFont val="Tahoma"/>
            <family val="2"/>
          </rPr>
          <t xml:space="preserve">Pay per mile empty.  No costs have been calculated in.  This report requires entry of empty miles of each trip and entry of pay for empty miles.
</t>
        </r>
      </text>
    </comment>
    <comment ref="A12" authorId="1">
      <text>
        <r>
          <rPr>
            <b/>
            <sz val="9"/>
            <color indexed="81"/>
            <rFont val="Tahoma"/>
            <family val="2"/>
          </rPr>
          <t>No Deductions have be calculated in the figure.</t>
        </r>
        <r>
          <rPr>
            <sz val="9"/>
            <color indexed="81"/>
            <rFont val="Tahoma"/>
            <family val="2"/>
          </rPr>
          <t xml:space="preserve">
</t>
        </r>
      </text>
    </comment>
    <comment ref="B12" authorId="0">
      <text>
        <r>
          <rPr>
            <b/>
            <sz val="10"/>
            <color indexed="81"/>
            <rFont val="Tahoma"/>
            <family val="2"/>
          </rPr>
          <t xml:space="preserve">This is the total income from trucking.  It does not include "other income".  </t>
        </r>
        <r>
          <rPr>
            <sz val="10"/>
            <color indexed="81"/>
            <rFont val="Tahoma"/>
            <family val="2"/>
          </rPr>
          <t xml:space="preserve">
</t>
        </r>
      </text>
    </comment>
    <comment ref="C12" authorId="1">
      <text>
        <r>
          <rPr>
            <sz val="9"/>
            <color indexed="81"/>
            <rFont val="Tahoma"/>
            <family val="2"/>
          </rPr>
          <t xml:space="preserve">Average pay per mile loaded &amp; Empty.  Does not include the additional pay, i.e. other, surcharge.
</t>
        </r>
      </text>
    </comment>
    <comment ref="D12" authorId="1">
      <text>
        <r>
          <rPr>
            <sz val="9"/>
            <color indexed="81"/>
            <rFont val="Tahoma"/>
            <family val="2"/>
          </rPr>
          <t xml:space="preserve">Net profit per mile.  
</t>
        </r>
      </text>
    </comment>
    <comment ref="C13" authorId="0">
      <text>
        <r>
          <rPr>
            <b/>
            <sz val="10"/>
            <color indexed="81"/>
            <rFont val="Tahoma"/>
            <family val="2"/>
          </rPr>
          <t>Percentage of total pay.</t>
        </r>
      </text>
    </comment>
    <comment ref="D13" authorId="3">
      <text>
        <r>
          <rPr>
            <sz val="9"/>
            <color indexed="81"/>
            <rFont val="Tahoma"/>
            <family val="2"/>
          </rPr>
          <t xml:space="preserve">Empty mile cost per mile for this item.
</t>
        </r>
      </text>
    </comment>
    <comment ref="C14" authorId="0">
      <text>
        <r>
          <rPr>
            <b/>
            <sz val="10"/>
            <color indexed="81"/>
            <rFont val="Tahoma"/>
            <family val="2"/>
          </rPr>
          <t>Percentage of total pay.</t>
        </r>
      </text>
    </comment>
    <comment ref="D14" authorId="3">
      <text>
        <r>
          <rPr>
            <sz val="9"/>
            <color indexed="81"/>
            <rFont val="Tahoma"/>
            <family val="2"/>
          </rPr>
          <t xml:space="preserve">Empty mile cost per mile for this item.
</t>
        </r>
      </text>
    </comment>
    <comment ref="B15" authorId="1">
      <text>
        <r>
          <rPr>
            <b/>
            <sz val="9"/>
            <color indexed="81"/>
            <rFont val="Tahoma"/>
            <family val="2"/>
          </rPr>
          <t xml:space="preserve">Total Other Pay </t>
        </r>
        <r>
          <rPr>
            <sz val="9"/>
            <color indexed="81"/>
            <rFont val="Tahoma"/>
            <family val="2"/>
          </rPr>
          <t xml:space="preserve">
</t>
        </r>
      </text>
    </comment>
    <comment ref="C15" authorId="0">
      <text>
        <r>
          <rPr>
            <b/>
            <sz val="10"/>
            <color indexed="81"/>
            <rFont val="Tahoma"/>
            <family val="2"/>
          </rPr>
          <t>Percentage of total pay.</t>
        </r>
      </text>
    </comment>
    <comment ref="D15" authorId="3">
      <text>
        <r>
          <rPr>
            <sz val="9"/>
            <color indexed="81"/>
            <rFont val="Tahoma"/>
            <family val="2"/>
          </rPr>
          <t xml:space="preserve">Empty mile cost per mile for this item.
</t>
        </r>
      </text>
    </comment>
    <comment ref="C16" authorId="1">
      <text>
        <r>
          <rPr>
            <sz val="9"/>
            <color indexed="81"/>
            <rFont val="Tahoma"/>
            <family val="2"/>
          </rPr>
          <t xml:space="preserve">You have fueled this many times this month.
</t>
        </r>
      </text>
    </comment>
    <comment ref="D16" authorId="1">
      <text>
        <r>
          <rPr>
            <b/>
            <sz val="9"/>
            <color indexed="81"/>
            <rFont val="Tahoma"/>
            <family val="2"/>
          </rPr>
          <t>Average fuel cost each time fueled.</t>
        </r>
        <r>
          <rPr>
            <sz val="9"/>
            <color indexed="81"/>
            <rFont val="Tahoma"/>
            <family val="2"/>
          </rPr>
          <t xml:space="preserve">
</t>
        </r>
      </text>
    </comment>
    <comment ref="C17" authorId="3">
      <text>
        <r>
          <rPr>
            <b/>
            <sz val="9"/>
            <color indexed="81"/>
            <rFont val="Tahoma"/>
            <family val="2"/>
          </rPr>
          <t>Percent of total pay for this item.</t>
        </r>
        <r>
          <rPr>
            <sz val="9"/>
            <color indexed="81"/>
            <rFont val="Tahoma"/>
            <family val="2"/>
          </rPr>
          <t xml:space="preserve">
</t>
        </r>
      </text>
    </comment>
    <comment ref="D17" authorId="3">
      <text>
        <r>
          <rPr>
            <b/>
            <sz val="9"/>
            <color indexed="81"/>
            <rFont val="Tahoma"/>
            <family val="2"/>
          </rPr>
          <t>Percent of costs from net profit this line.</t>
        </r>
        <r>
          <rPr>
            <sz val="9"/>
            <color indexed="81"/>
            <rFont val="Tahoma"/>
            <family val="2"/>
          </rPr>
          <t xml:space="preserve">
</t>
        </r>
      </text>
    </comment>
    <comment ref="C18" authorId="1">
      <text>
        <r>
          <rPr>
            <sz val="9"/>
            <color indexed="81"/>
            <rFont val="Tahoma"/>
            <family val="2"/>
          </rPr>
          <t>Percent of cost of fuel from total income to operated truck.</t>
        </r>
      </text>
    </comment>
    <comment ref="D18" authorId="3">
      <text>
        <r>
          <rPr>
            <b/>
            <sz val="9"/>
            <color indexed="81"/>
            <rFont val="Tahoma"/>
            <family val="2"/>
          </rPr>
          <t>Percent of costs from net profit this line.</t>
        </r>
        <r>
          <rPr>
            <sz val="9"/>
            <color indexed="81"/>
            <rFont val="Tahoma"/>
            <family val="2"/>
          </rPr>
          <t xml:space="preserve">
</t>
        </r>
      </text>
    </comment>
    <comment ref="C19" authorId="3">
      <text>
        <r>
          <rPr>
            <sz val="9"/>
            <color indexed="81"/>
            <rFont val="Tahoma"/>
            <family val="2"/>
          </rPr>
          <t xml:space="preserve">Percent of monthly payments of the gross income for the company.
</t>
        </r>
      </text>
    </comment>
    <comment ref="D19" authorId="3">
      <text>
        <r>
          <rPr>
            <b/>
            <sz val="9"/>
            <color indexed="81"/>
            <rFont val="Tahoma"/>
            <family val="2"/>
          </rPr>
          <t>Percent of costs from net profit this line.</t>
        </r>
        <r>
          <rPr>
            <sz val="9"/>
            <color indexed="81"/>
            <rFont val="Tahoma"/>
            <family val="2"/>
          </rPr>
          <t xml:space="preserve">
</t>
        </r>
      </text>
    </comment>
    <comment ref="C20" authorId="4">
      <text>
        <r>
          <rPr>
            <b/>
            <sz val="9"/>
            <color indexed="81"/>
            <rFont val="Tahoma"/>
            <family val="2"/>
          </rPr>
          <t>The total monthly payments are this percentage of gross income.</t>
        </r>
        <r>
          <rPr>
            <sz val="9"/>
            <color indexed="81"/>
            <rFont val="Tahoma"/>
            <family val="2"/>
          </rPr>
          <t xml:space="preserve">
</t>
        </r>
      </text>
    </comment>
    <comment ref="D20" authorId="3">
      <text>
        <r>
          <rPr>
            <b/>
            <sz val="9"/>
            <color indexed="81"/>
            <rFont val="Tahoma"/>
            <family val="2"/>
          </rPr>
          <t>Percent of costs from net profit this line.</t>
        </r>
        <r>
          <rPr>
            <sz val="9"/>
            <color indexed="81"/>
            <rFont val="Tahoma"/>
            <family val="2"/>
          </rPr>
          <t xml:space="preserve">
</t>
        </r>
      </text>
    </comment>
    <comment ref="B22" authorId="1">
      <text>
        <r>
          <rPr>
            <sz val="9"/>
            <color indexed="81"/>
            <rFont val="Tahoma"/>
            <family val="2"/>
          </rPr>
          <t xml:space="preserve">All expenses are deducted from profit.
Fuel costs, road expenses, and monthly payment.
</t>
        </r>
      </text>
    </comment>
    <comment ref="C22" authorId="1">
      <text>
        <r>
          <rPr>
            <sz val="9"/>
            <color indexed="81"/>
            <rFont val="Tahoma"/>
            <family val="2"/>
          </rPr>
          <t xml:space="preserve">Percentage of gross pay from trucking you are taking home.
</t>
        </r>
      </text>
    </comment>
    <comment ref="D22" authorId="1">
      <text>
        <r>
          <rPr>
            <sz val="9"/>
            <color indexed="81"/>
            <rFont val="Tahoma"/>
            <family val="2"/>
          </rPr>
          <t xml:space="preserve">This is the percent of costs to run the business.
</t>
        </r>
      </text>
    </comment>
    <comment ref="C23" authorId="3">
      <text>
        <r>
          <rPr>
            <sz val="9"/>
            <color indexed="81"/>
            <rFont val="Tahoma"/>
            <family val="2"/>
          </rPr>
          <t xml:space="preserve">Shows the percentage of this item cost against the gross income of the business.  Some costs can be controlled if the percentage is too high in your opinon. 
</t>
        </r>
      </text>
    </comment>
    <comment ref="D23" authorId="1">
      <text>
        <r>
          <rPr>
            <sz val="9"/>
            <color indexed="81"/>
            <rFont val="Tahoma"/>
            <family val="2"/>
          </rPr>
          <t xml:space="preserve">Cost per mile by item.  Includes fuel cost.
</t>
        </r>
      </text>
    </comment>
    <comment ref="C2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4" authorId="1">
      <text>
        <r>
          <rPr>
            <sz val="9"/>
            <color indexed="81"/>
            <rFont val="Tahoma"/>
            <family val="2"/>
          </rPr>
          <t xml:space="preserve">Cost per mile by item.  Includes fuel cost.
</t>
        </r>
      </text>
    </comment>
    <comment ref="C2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5" authorId="1">
      <text>
        <r>
          <rPr>
            <sz val="9"/>
            <color indexed="81"/>
            <rFont val="Tahoma"/>
            <family val="2"/>
          </rPr>
          <t xml:space="preserve">Cost per mile by item.  Includes fuel cost.
</t>
        </r>
      </text>
    </comment>
    <comment ref="C2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6" authorId="1">
      <text>
        <r>
          <rPr>
            <sz val="9"/>
            <color indexed="81"/>
            <rFont val="Tahoma"/>
            <family val="2"/>
          </rPr>
          <t xml:space="preserve">Cost per mile by item.  Includes fuel cost.
</t>
        </r>
      </text>
    </comment>
    <comment ref="C2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7" authorId="1">
      <text>
        <r>
          <rPr>
            <sz val="9"/>
            <color indexed="81"/>
            <rFont val="Tahoma"/>
            <family val="2"/>
          </rPr>
          <t xml:space="preserve">Cost per mile by item.  Includes fuel cost.
</t>
        </r>
      </text>
    </comment>
    <comment ref="C28"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8" authorId="1">
      <text>
        <r>
          <rPr>
            <sz val="9"/>
            <color indexed="81"/>
            <rFont val="Tahoma"/>
            <family val="2"/>
          </rPr>
          <t xml:space="preserve">Cost per mile by item.  Includes fuel cost.
</t>
        </r>
      </text>
    </comment>
    <comment ref="C29"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9" authorId="1">
      <text>
        <r>
          <rPr>
            <sz val="9"/>
            <color indexed="81"/>
            <rFont val="Tahoma"/>
            <family val="2"/>
          </rPr>
          <t xml:space="preserve">Cost per mile by item.  Includes fuel cost.
</t>
        </r>
      </text>
    </comment>
    <comment ref="C30"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0" authorId="1">
      <text>
        <r>
          <rPr>
            <sz val="9"/>
            <color indexed="81"/>
            <rFont val="Tahoma"/>
            <family val="2"/>
          </rPr>
          <t xml:space="preserve">Cost per mile by item.  Includes fuel cost.
</t>
        </r>
      </text>
    </comment>
    <comment ref="C31"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1" authorId="1">
      <text>
        <r>
          <rPr>
            <sz val="9"/>
            <color indexed="81"/>
            <rFont val="Tahoma"/>
            <family val="2"/>
          </rPr>
          <t xml:space="preserve">Cost per mile by item.  Includes fuel cost.
</t>
        </r>
      </text>
    </comment>
    <comment ref="C32"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2" authorId="1">
      <text>
        <r>
          <rPr>
            <sz val="9"/>
            <color indexed="81"/>
            <rFont val="Tahoma"/>
            <family val="2"/>
          </rPr>
          <t xml:space="preserve">Cost per mile by item.  Includes fuel cost.
</t>
        </r>
      </text>
    </comment>
    <comment ref="C3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3" authorId="1">
      <text>
        <r>
          <rPr>
            <sz val="9"/>
            <color indexed="81"/>
            <rFont val="Tahoma"/>
            <family val="2"/>
          </rPr>
          <t xml:space="preserve">Cost per mile by item.  Includes fuel cost.
</t>
        </r>
      </text>
    </comment>
    <comment ref="C3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4" authorId="1">
      <text>
        <r>
          <rPr>
            <sz val="9"/>
            <color indexed="81"/>
            <rFont val="Tahoma"/>
            <family val="2"/>
          </rPr>
          <t xml:space="preserve">Cost per mile by item.  Includes fuel cost.
</t>
        </r>
      </text>
    </comment>
    <comment ref="C3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5" authorId="1">
      <text>
        <r>
          <rPr>
            <sz val="9"/>
            <color indexed="81"/>
            <rFont val="Tahoma"/>
            <family val="2"/>
          </rPr>
          <t xml:space="preserve">Cost per mile by item.  Includes fuel cost.
</t>
        </r>
      </text>
    </comment>
    <comment ref="C3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6" authorId="1">
      <text>
        <r>
          <rPr>
            <sz val="9"/>
            <color indexed="81"/>
            <rFont val="Tahoma"/>
            <family val="2"/>
          </rPr>
          <t xml:space="preserve">Cost per mile by item.  Includes fuel cost.
</t>
        </r>
      </text>
    </comment>
    <comment ref="C3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7" authorId="1">
      <text>
        <r>
          <rPr>
            <sz val="9"/>
            <color indexed="81"/>
            <rFont val="Tahoma"/>
            <family val="2"/>
          </rPr>
          <t xml:space="preserve">Cost per mile by item.  Includes fuel cost.
</t>
        </r>
      </text>
    </comment>
    <comment ref="C38"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8" authorId="1">
      <text>
        <r>
          <rPr>
            <sz val="9"/>
            <color indexed="81"/>
            <rFont val="Tahoma"/>
            <family val="2"/>
          </rPr>
          <t xml:space="preserve">Cost per mile by item.  Includes fuel cost.
</t>
        </r>
      </text>
    </comment>
    <comment ref="C39"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9" authorId="1">
      <text>
        <r>
          <rPr>
            <sz val="9"/>
            <color indexed="81"/>
            <rFont val="Tahoma"/>
            <family val="2"/>
          </rPr>
          <t xml:space="preserve">Cost per mile by item.  Includes fuel cost.
</t>
        </r>
      </text>
    </comment>
    <comment ref="C40"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0" authorId="1">
      <text>
        <r>
          <rPr>
            <sz val="9"/>
            <color indexed="81"/>
            <rFont val="Tahoma"/>
            <family val="2"/>
          </rPr>
          <t xml:space="preserve">Cost per mile by item.  Includes fuel cost.
</t>
        </r>
      </text>
    </comment>
    <comment ref="C41"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1" authorId="1">
      <text>
        <r>
          <rPr>
            <sz val="9"/>
            <color indexed="81"/>
            <rFont val="Tahoma"/>
            <family val="2"/>
          </rPr>
          <t xml:space="preserve">Cost per mile by item.  Includes fuel cost.
</t>
        </r>
      </text>
    </comment>
    <comment ref="C42"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2" authorId="1">
      <text>
        <r>
          <rPr>
            <sz val="9"/>
            <color indexed="81"/>
            <rFont val="Tahoma"/>
            <family val="2"/>
          </rPr>
          <t xml:space="preserve">Cost per mile by item.  Includes fuel cost.
</t>
        </r>
      </text>
    </comment>
    <comment ref="C4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3" authorId="1">
      <text>
        <r>
          <rPr>
            <sz val="9"/>
            <color indexed="81"/>
            <rFont val="Tahoma"/>
            <family val="2"/>
          </rPr>
          <t xml:space="preserve">Cost per mile by item.  Includes fuel cost.
</t>
        </r>
      </text>
    </comment>
    <comment ref="C4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4" authorId="1">
      <text>
        <r>
          <rPr>
            <sz val="9"/>
            <color indexed="81"/>
            <rFont val="Tahoma"/>
            <family val="2"/>
          </rPr>
          <t xml:space="preserve">Cost per mile by item.  Includes fuel cost.
</t>
        </r>
      </text>
    </comment>
    <comment ref="C4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5" authorId="1">
      <text>
        <r>
          <rPr>
            <sz val="9"/>
            <color indexed="81"/>
            <rFont val="Tahoma"/>
            <family val="2"/>
          </rPr>
          <t xml:space="preserve">Cost per mile by item.  Includes fuel cost.
</t>
        </r>
      </text>
    </comment>
    <comment ref="C4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6" authorId="1">
      <text>
        <r>
          <rPr>
            <sz val="9"/>
            <color indexed="81"/>
            <rFont val="Tahoma"/>
            <family val="2"/>
          </rPr>
          <t xml:space="preserve">Cost per mile by item.  Includes fuel cost.
</t>
        </r>
      </text>
    </comment>
    <comment ref="C4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7" authorId="1">
      <text>
        <r>
          <rPr>
            <sz val="9"/>
            <color indexed="81"/>
            <rFont val="Tahoma"/>
            <family val="2"/>
          </rPr>
          <t xml:space="preserve">Cost per mile by item.  Includes fuel cost.
</t>
        </r>
      </text>
    </comment>
    <comment ref="E47" authorId="3">
      <text>
        <r>
          <rPr>
            <sz val="9"/>
            <color indexed="81"/>
            <rFont val="Tahoma"/>
            <family val="2"/>
          </rPr>
          <t xml:space="preserve">Copilot 9 has the latest maps for 2017.  For more information click on the title and directly to the information screen.
</t>
        </r>
      </text>
    </comment>
    <comment ref="A49" authorId="4">
      <text>
        <r>
          <rPr>
            <sz val="9"/>
            <color indexed="81"/>
            <rFont val="Tahoma"/>
            <family val="2"/>
          </rPr>
          <t xml:space="preserve">Enter one time monthly payments titles, such as, internet, phone bill, truck payments, Insurance, etc.
</t>
        </r>
      </text>
    </comment>
  </commentList>
</comments>
</file>

<file path=xl/comments18.xml><?xml version="1.0" encoding="utf-8"?>
<comments xmlns="http://schemas.openxmlformats.org/spreadsheetml/2006/main">
  <authors>
    <author>Don</author>
    <author>DB Warehouse</author>
    <author>Dieselboss Inc. 866.851.2346</author>
    <author>Customer</author>
    <author>Don Mason</author>
  </authors>
  <commentList>
    <comment ref="C3" authorId="0">
      <text>
        <r>
          <rPr>
            <b/>
            <sz val="10"/>
            <color indexed="81"/>
            <rFont val="Tahoma"/>
            <family val="2"/>
          </rPr>
          <t xml:space="preserve">Percentage of total  miles loaded miles.
</t>
        </r>
        <r>
          <rPr>
            <sz val="10"/>
            <color indexed="81"/>
            <rFont val="Tahoma"/>
            <family val="2"/>
          </rPr>
          <t xml:space="preserve">
</t>
        </r>
      </text>
    </comment>
    <comment ref="C4" authorId="0">
      <text>
        <r>
          <rPr>
            <b/>
            <sz val="10"/>
            <color indexed="81"/>
            <rFont val="Tahoma"/>
            <family val="2"/>
          </rPr>
          <t>Percentage of empty miles</t>
        </r>
        <r>
          <rPr>
            <sz val="10"/>
            <color indexed="81"/>
            <rFont val="Tahoma"/>
            <family val="2"/>
          </rPr>
          <t xml:space="preserve">
</t>
        </r>
      </text>
    </comment>
    <comment ref="C5" authorId="0">
      <text>
        <r>
          <rPr>
            <b/>
            <sz val="10"/>
            <color indexed="81"/>
            <rFont val="Tahoma"/>
            <family val="2"/>
          </rPr>
          <t>Total of all miles.  Should be 100 percent.</t>
        </r>
        <r>
          <rPr>
            <sz val="10"/>
            <color indexed="81"/>
            <rFont val="Tahoma"/>
            <family val="2"/>
          </rPr>
          <t xml:space="preserve">
</t>
        </r>
      </text>
    </comment>
    <comment ref="D5" authorId="1">
      <text>
        <r>
          <rPr>
            <sz val="9"/>
            <color indexed="81"/>
            <rFont val="Tahoma"/>
            <family val="2"/>
          </rPr>
          <t xml:space="preserve">This is the difference between the total miles traveled vs. the recorded mile recorded from fuel.  It could be differnt. </t>
        </r>
      </text>
    </comment>
    <comment ref="A6" authorId="1">
      <text>
        <r>
          <rPr>
            <b/>
            <sz val="9"/>
            <color indexed="81"/>
            <rFont val="Tahoma"/>
            <family val="2"/>
          </rPr>
          <t>Fueled miles may differ from driven miles.  But there should not be a large difference.</t>
        </r>
        <r>
          <rPr>
            <sz val="9"/>
            <color indexed="81"/>
            <rFont val="Tahoma"/>
            <family val="2"/>
          </rPr>
          <t xml:space="preserve">
</t>
        </r>
      </text>
    </comment>
    <comment ref="B6" authorId="1">
      <text>
        <r>
          <rPr>
            <sz val="9"/>
            <color indexed="81"/>
            <rFont val="Tahoma"/>
            <family val="2"/>
          </rPr>
          <t xml:space="preserve">Total of miles calculated by fueling.
</t>
        </r>
      </text>
    </comment>
    <comment ref="C6" authorId="0">
      <text>
        <r>
          <rPr>
            <b/>
            <sz val="10"/>
            <color indexed="81"/>
            <rFont val="Tahoma"/>
            <family val="2"/>
          </rPr>
          <t>Cost per mile if the odometer miles are entered at the time of fueling.</t>
        </r>
        <r>
          <rPr>
            <sz val="10"/>
            <color indexed="81"/>
            <rFont val="Tahoma"/>
            <family val="2"/>
          </rPr>
          <t xml:space="preserve">
</t>
        </r>
      </text>
    </comment>
    <comment ref="D6" authorId="1">
      <text>
        <r>
          <rPr>
            <b/>
            <sz val="9"/>
            <color indexed="81"/>
            <rFont val="Tahoma"/>
            <family val="2"/>
          </rPr>
          <t>Average cost per gallon for fuel.</t>
        </r>
        <r>
          <rPr>
            <sz val="9"/>
            <color indexed="81"/>
            <rFont val="Tahoma"/>
            <family val="2"/>
          </rPr>
          <t xml:space="preserve">
</t>
        </r>
      </text>
    </comment>
    <comment ref="C7" authorId="0">
      <text>
        <r>
          <rPr>
            <b/>
            <sz val="10"/>
            <color indexed="81"/>
            <rFont val="Tahoma"/>
            <family val="2"/>
          </rPr>
          <t>Miles per gallon if odometer entries are made in the fuel page.</t>
        </r>
        <r>
          <rPr>
            <sz val="10"/>
            <color indexed="81"/>
            <rFont val="Tahoma"/>
            <family val="2"/>
          </rPr>
          <t xml:space="preserve">
</t>
        </r>
      </text>
    </comment>
    <comment ref="D7" authorId="1">
      <text>
        <r>
          <rPr>
            <sz val="9"/>
            <color indexed="81"/>
            <rFont val="Tahoma"/>
            <family val="2"/>
          </rPr>
          <t xml:space="preserve">Average cost per mile for fuel
</t>
        </r>
      </text>
    </comment>
    <comment ref="C8" authorId="0">
      <text>
        <r>
          <rPr>
            <b/>
            <sz val="10"/>
            <color indexed="81"/>
            <rFont val="Tahoma"/>
            <family val="2"/>
          </rPr>
          <t>Average miles per trip using the loaded and empty miles.  This report is made if each trip is entered and the miles are entered for each trip.</t>
        </r>
        <r>
          <rPr>
            <sz val="10"/>
            <color indexed="81"/>
            <rFont val="Tahoma"/>
            <family val="2"/>
          </rPr>
          <t xml:space="preserve">
</t>
        </r>
      </text>
    </comment>
    <comment ref="D8" authorId="1">
      <text>
        <r>
          <rPr>
            <sz val="9"/>
            <color indexed="81"/>
            <rFont val="Tahoma"/>
            <family val="2"/>
          </rPr>
          <t xml:space="preserve">Average pay per trip.  No operating costs are counted.
</t>
        </r>
      </text>
    </comment>
    <comment ref="A9" authorId="2">
      <text>
        <r>
          <rPr>
            <sz val="10"/>
            <color indexed="81"/>
            <rFont val="Tahoma"/>
            <family val="2"/>
          </rPr>
          <t xml:space="preserve">Per Diem is only counted if there is an one "1 or 2" entered in the "Trip Pay 1" form.  Team drivers (husband &amp; wife) will enter "2", indicating both will receive the per-diems for tax purpose.  
</t>
        </r>
      </text>
    </comment>
    <comment ref="B9" authorId="1">
      <text>
        <r>
          <rPr>
            <b/>
            <sz val="9"/>
            <color indexed="81"/>
            <rFont val="Tahoma"/>
            <family val="2"/>
          </rPr>
          <t>Total days out.  If the "per-Diem" column on the trip information page is not being used this value will not calculate.</t>
        </r>
        <r>
          <rPr>
            <sz val="9"/>
            <color indexed="81"/>
            <rFont val="Tahoma"/>
            <family val="2"/>
          </rPr>
          <t xml:space="preserve">
</t>
        </r>
      </text>
    </comment>
    <comment ref="C9" authorId="1">
      <text>
        <r>
          <rPr>
            <b/>
            <sz val="9"/>
            <color indexed="81"/>
            <rFont val="Tahoma"/>
            <family val="2"/>
          </rPr>
          <t>Average gross daily pay.  If there is no entries in the "days out" column on the trip pay, this will be zero.</t>
        </r>
        <r>
          <rPr>
            <sz val="9"/>
            <color indexed="81"/>
            <rFont val="Tahoma"/>
            <family val="2"/>
          </rPr>
          <t xml:space="preserve">
</t>
        </r>
      </text>
    </comment>
    <comment ref="D9" authorId="1">
      <text>
        <r>
          <rPr>
            <sz val="9"/>
            <color indexed="81"/>
            <rFont val="Tahoma"/>
            <family val="2"/>
          </rPr>
          <t xml:space="preserve">Average miles traveled per day.
</t>
        </r>
      </text>
    </comment>
    <comment ref="C10" authorId="1">
      <text>
        <r>
          <rPr>
            <sz val="9"/>
            <color indexed="81"/>
            <rFont val="Tahoma"/>
            <family val="2"/>
          </rPr>
          <t xml:space="preserve">Pay per mile loaded.  No expenses are included.  This report requires entry of trip miles loaded and empty.
</t>
        </r>
      </text>
    </comment>
    <comment ref="D10" authorId="3">
      <text>
        <r>
          <rPr>
            <sz val="9"/>
            <color indexed="81"/>
            <rFont val="Tahoma"/>
            <family val="2"/>
          </rPr>
          <t xml:space="preserve">Profit per mile after expenses listed for loaded miles.
</t>
        </r>
      </text>
    </comment>
    <comment ref="B11" authorId="1">
      <text>
        <r>
          <rPr>
            <b/>
            <sz val="9"/>
            <color indexed="81"/>
            <rFont val="Tahoma"/>
            <family val="2"/>
          </rPr>
          <t>Total Pay Empty Miles</t>
        </r>
        <r>
          <rPr>
            <sz val="9"/>
            <color indexed="81"/>
            <rFont val="Tahoma"/>
            <family val="2"/>
          </rPr>
          <t xml:space="preserve">
</t>
        </r>
      </text>
    </comment>
    <comment ref="C11" authorId="1">
      <text>
        <r>
          <rPr>
            <sz val="9"/>
            <color indexed="81"/>
            <rFont val="Tahoma"/>
            <family val="2"/>
          </rPr>
          <t xml:space="preserve">Pay per mile empty.  No costs have been calculated in.  This report requires entry of empty miles of each trip and entry of pay for empty miles.
</t>
        </r>
      </text>
    </comment>
    <comment ref="A12" authorId="1">
      <text>
        <r>
          <rPr>
            <b/>
            <sz val="9"/>
            <color indexed="81"/>
            <rFont val="Tahoma"/>
            <family val="2"/>
          </rPr>
          <t>No Deductions have be calculated in the figure.</t>
        </r>
        <r>
          <rPr>
            <sz val="9"/>
            <color indexed="81"/>
            <rFont val="Tahoma"/>
            <family val="2"/>
          </rPr>
          <t xml:space="preserve">
</t>
        </r>
      </text>
    </comment>
    <comment ref="B12" authorId="0">
      <text>
        <r>
          <rPr>
            <b/>
            <sz val="10"/>
            <color indexed="81"/>
            <rFont val="Tahoma"/>
            <family val="2"/>
          </rPr>
          <t xml:space="preserve">This is the total income from trucking.  It does not include "other income".  </t>
        </r>
        <r>
          <rPr>
            <sz val="10"/>
            <color indexed="81"/>
            <rFont val="Tahoma"/>
            <family val="2"/>
          </rPr>
          <t xml:space="preserve">
</t>
        </r>
      </text>
    </comment>
    <comment ref="C12" authorId="1">
      <text>
        <r>
          <rPr>
            <sz val="9"/>
            <color indexed="81"/>
            <rFont val="Tahoma"/>
            <family val="2"/>
          </rPr>
          <t xml:space="preserve">Average pay per mile loaded &amp; Empty.  Does not include the additional pay, i.e. other, surcharge.
</t>
        </r>
      </text>
    </comment>
    <comment ref="D12" authorId="1">
      <text>
        <r>
          <rPr>
            <sz val="9"/>
            <color indexed="81"/>
            <rFont val="Tahoma"/>
            <family val="2"/>
          </rPr>
          <t xml:space="preserve">Net profit per mile.  
</t>
        </r>
      </text>
    </comment>
    <comment ref="C13" authorId="0">
      <text>
        <r>
          <rPr>
            <b/>
            <sz val="10"/>
            <color indexed="81"/>
            <rFont val="Tahoma"/>
            <family val="2"/>
          </rPr>
          <t>Percentage of total pay.</t>
        </r>
      </text>
    </comment>
    <comment ref="D13" authorId="3">
      <text>
        <r>
          <rPr>
            <sz val="9"/>
            <color indexed="81"/>
            <rFont val="Tahoma"/>
            <family val="2"/>
          </rPr>
          <t xml:space="preserve">Empty mile cost per mile for this item.
</t>
        </r>
      </text>
    </comment>
    <comment ref="C14" authorId="0">
      <text>
        <r>
          <rPr>
            <b/>
            <sz val="10"/>
            <color indexed="81"/>
            <rFont val="Tahoma"/>
            <family val="2"/>
          </rPr>
          <t>Percentage of total pay.</t>
        </r>
      </text>
    </comment>
    <comment ref="D14" authorId="3">
      <text>
        <r>
          <rPr>
            <sz val="9"/>
            <color indexed="81"/>
            <rFont val="Tahoma"/>
            <family val="2"/>
          </rPr>
          <t xml:space="preserve">Empty mile cost per mile for this item.
</t>
        </r>
      </text>
    </comment>
    <comment ref="C15" authorId="0">
      <text>
        <r>
          <rPr>
            <b/>
            <sz val="10"/>
            <color indexed="81"/>
            <rFont val="Tahoma"/>
            <family val="2"/>
          </rPr>
          <t>Percentage of total pay.</t>
        </r>
      </text>
    </comment>
    <comment ref="D15" authorId="3">
      <text>
        <r>
          <rPr>
            <sz val="9"/>
            <color indexed="81"/>
            <rFont val="Tahoma"/>
            <family val="2"/>
          </rPr>
          <t xml:space="preserve">Empty mile cost per mile for this item.
</t>
        </r>
      </text>
    </comment>
    <comment ref="C16" authorId="1">
      <text>
        <r>
          <rPr>
            <sz val="9"/>
            <color indexed="81"/>
            <rFont val="Tahoma"/>
            <family val="2"/>
          </rPr>
          <t xml:space="preserve">You have fueled this many times this month.
</t>
        </r>
      </text>
    </comment>
    <comment ref="D16" authorId="1">
      <text>
        <r>
          <rPr>
            <b/>
            <sz val="9"/>
            <color indexed="81"/>
            <rFont val="Tahoma"/>
            <family val="2"/>
          </rPr>
          <t>Average fuel cost each time fueled.</t>
        </r>
        <r>
          <rPr>
            <sz val="9"/>
            <color indexed="81"/>
            <rFont val="Tahoma"/>
            <family val="2"/>
          </rPr>
          <t xml:space="preserve">
</t>
        </r>
      </text>
    </comment>
    <comment ref="C17" authorId="3">
      <text>
        <r>
          <rPr>
            <b/>
            <sz val="9"/>
            <color indexed="81"/>
            <rFont val="Tahoma"/>
            <family val="2"/>
          </rPr>
          <t>Percent of total pay for this item.</t>
        </r>
        <r>
          <rPr>
            <sz val="9"/>
            <color indexed="81"/>
            <rFont val="Tahoma"/>
            <family val="2"/>
          </rPr>
          <t xml:space="preserve">
</t>
        </r>
      </text>
    </comment>
    <comment ref="D17" authorId="3">
      <text>
        <r>
          <rPr>
            <b/>
            <sz val="9"/>
            <color indexed="81"/>
            <rFont val="Tahoma"/>
            <family val="2"/>
          </rPr>
          <t>Percent of costs from net profit this line.</t>
        </r>
        <r>
          <rPr>
            <sz val="9"/>
            <color indexed="81"/>
            <rFont val="Tahoma"/>
            <family val="2"/>
          </rPr>
          <t xml:space="preserve">
</t>
        </r>
      </text>
    </comment>
    <comment ref="C18" authorId="1">
      <text>
        <r>
          <rPr>
            <sz val="9"/>
            <color indexed="81"/>
            <rFont val="Tahoma"/>
            <family val="2"/>
          </rPr>
          <t>Percent of cost of fuel from total income to operated truck.</t>
        </r>
      </text>
    </comment>
    <comment ref="D18" authorId="3">
      <text>
        <r>
          <rPr>
            <b/>
            <sz val="9"/>
            <color indexed="81"/>
            <rFont val="Tahoma"/>
            <family val="2"/>
          </rPr>
          <t>Percent of costs from net profit this line.</t>
        </r>
        <r>
          <rPr>
            <sz val="9"/>
            <color indexed="81"/>
            <rFont val="Tahoma"/>
            <family val="2"/>
          </rPr>
          <t xml:space="preserve">
</t>
        </r>
      </text>
    </comment>
    <comment ref="C19" authorId="3">
      <text>
        <r>
          <rPr>
            <sz val="9"/>
            <color indexed="81"/>
            <rFont val="Tahoma"/>
            <family val="2"/>
          </rPr>
          <t xml:space="preserve">Percent of monthly payments of the gross income for the company.
</t>
        </r>
      </text>
    </comment>
    <comment ref="D19" authorId="3">
      <text>
        <r>
          <rPr>
            <b/>
            <sz val="9"/>
            <color indexed="81"/>
            <rFont val="Tahoma"/>
            <family val="2"/>
          </rPr>
          <t>Percent of costs from net profit this line.</t>
        </r>
        <r>
          <rPr>
            <sz val="9"/>
            <color indexed="81"/>
            <rFont val="Tahoma"/>
            <family val="2"/>
          </rPr>
          <t xml:space="preserve">
</t>
        </r>
      </text>
    </comment>
    <comment ref="C20" authorId="4">
      <text>
        <r>
          <rPr>
            <b/>
            <sz val="9"/>
            <color indexed="81"/>
            <rFont val="Tahoma"/>
            <family val="2"/>
          </rPr>
          <t>The total monthly payments are this percentage of gross income.</t>
        </r>
        <r>
          <rPr>
            <sz val="9"/>
            <color indexed="81"/>
            <rFont val="Tahoma"/>
            <family val="2"/>
          </rPr>
          <t xml:space="preserve">
</t>
        </r>
      </text>
    </comment>
    <comment ref="D20" authorId="3">
      <text>
        <r>
          <rPr>
            <b/>
            <sz val="9"/>
            <color indexed="81"/>
            <rFont val="Tahoma"/>
            <family val="2"/>
          </rPr>
          <t>Percent of costs from net profit this line.</t>
        </r>
        <r>
          <rPr>
            <sz val="9"/>
            <color indexed="81"/>
            <rFont val="Tahoma"/>
            <family val="2"/>
          </rPr>
          <t xml:space="preserve">
</t>
        </r>
      </text>
    </comment>
    <comment ref="B22" authorId="1">
      <text>
        <r>
          <rPr>
            <sz val="9"/>
            <color indexed="81"/>
            <rFont val="Tahoma"/>
            <family val="2"/>
          </rPr>
          <t xml:space="preserve">All expenses are deducted from profit.
Fuel costs, road expenses, and monthly payment.
</t>
        </r>
      </text>
    </comment>
    <comment ref="C22" authorId="1">
      <text>
        <r>
          <rPr>
            <sz val="9"/>
            <color indexed="81"/>
            <rFont val="Tahoma"/>
            <family val="2"/>
          </rPr>
          <t xml:space="preserve">Percentage of gross pay from trucking you are taking home.
</t>
        </r>
      </text>
    </comment>
    <comment ref="D22" authorId="1">
      <text>
        <r>
          <rPr>
            <sz val="9"/>
            <color indexed="81"/>
            <rFont val="Tahoma"/>
            <family val="2"/>
          </rPr>
          <t xml:space="preserve">This is the percent of costs to run the business.
</t>
        </r>
      </text>
    </comment>
    <comment ref="C23" authorId="3">
      <text>
        <r>
          <rPr>
            <sz val="9"/>
            <color indexed="81"/>
            <rFont val="Tahoma"/>
            <family val="2"/>
          </rPr>
          <t xml:space="preserve">Shows the percentage of this item cost against the gross income of the business.  Some costs can be controlled if the percentage is too high in your opinon. 
</t>
        </r>
      </text>
    </comment>
    <comment ref="D23" authorId="1">
      <text>
        <r>
          <rPr>
            <sz val="9"/>
            <color indexed="81"/>
            <rFont val="Tahoma"/>
            <family val="2"/>
          </rPr>
          <t xml:space="preserve">Cost per mile by item.  Includes fuel cost.
</t>
        </r>
      </text>
    </comment>
    <comment ref="C2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4" authorId="1">
      <text>
        <r>
          <rPr>
            <sz val="9"/>
            <color indexed="81"/>
            <rFont val="Tahoma"/>
            <family val="2"/>
          </rPr>
          <t xml:space="preserve">Cost per mile by item.  Includes fuel cost.
</t>
        </r>
      </text>
    </comment>
    <comment ref="C2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5" authorId="1">
      <text>
        <r>
          <rPr>
            <sz val="9"/>
            <color indexed="81"/>
            <rFont val="Tahoma"/>
            <family val="2"/>
          </rPr>
          <t xml:space="preserve">Cost per mile by item.  Includes fuel cost.
</t>
        </r>
      </text>
    </comment>
    <comment ref="C2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6" authorId="1">
      <text>
        <r>
          <rPr>
            <sz val="9"/>
            <color indexed="81"/>
            <rFont val="Tahoma"/>
            <family val="2"/>
          </rPr>
          <t xml:space="preserve">Cost per mile by item.  Includes fuel cost.
</t>
        </r>
      </text>
    </comment>
    <comment ref="C2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7" authorId="1">
      <text>
        <r>
          <rPr>
            <sz val="9"/>
            <color indexed="81"/>
            <rFont val="Tahoma"/>
            <family val="2"/>
          </rPr>
          <t xml:space="preserve">Cost per mile by item.  Includes fuel cost.
</t>
        </r>
      </text>
    </comment>
    <comment ref="C28"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8" authorId="1">
      <text>
        <r>
          <rPr>
            <sz val="9"/>
            <color indexed="81"/>
            <rFont val="Tahoma"/>
            <family val="2"/>
          </rPr>
          <t xml:space="preserve">Cost per mile by item.  Includes fuel cost.
</t>
        </r>
      </text>
    </comment>
    <comment ref="C29"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9" authorId="1">
      <text>
        <r>
          <rPr>
            <sz val="9"/>
            <color indexed="81"/>
            <rFont val="Tahoma"/>
            <family val="2"/>
          </rPr>
          <t xml:space="preserve">Cost per mile by item.  Includes fuel cost.
</t>
        </r>
      </text>
    </comment>
    <comment ref="C30"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0" authorId="1">
      <text>
        <r>
          <rPr>
            <sz val="9"/>
            <color indexed="81"/>
            <rFont val="Tahoma"/>
            <family val="2"/>
          </rPr>
          <t xml:space="preserve">Cost per mile by item.  Includes fuel cost.
</t>
        </r>
      </text>
    </comment>
    <comment ref="C31"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1" authorId="1">
      <text>
        <r>
          <rPr>
            <sz val="9"/>
            <color indexed="81"/>
            <rFont val="Tahoma"/>
            <family val="2"/>
          </rPr>
          <t xml:space="preserve">Cost per mile by item.  Includes fuel cost.
</t>
        </r>
      </text>
    </comment>
    <comment ref="C32"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2" authorId="1">
      <text>
        <r>
          <rPr>
            <sz val="9"/>
            <color indexed="81"/>
            <rFont val="Tahoma"/>
            <family val="2"/>
          </rPr>
          <t xml:space="preserve">Cost per mile by item.  Includes fuel cost.
</t>
        </r>
      </text>
    </comment>
    <comment ref="C3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3" authorId="1">
      <text>
        <r>
          <rPr>
            <sz val="9"/>
            <color indexed="81"/>
            <rFont val="Tahoma"/>
            <family val="2"/>
          </rPr>
          <t xml:space="preserve">Cost per mile by item.  Includes fuel cost.
</t>
        </r>
      </text>
    </comment>
    <comment ref="C3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4" authorId="1">
      <text>
        <r>
          <rPr>
            <sz val="9"/>
            <color indexed="81"/>
            <rFont val="Tahoma"/>
            <family val="2"/>
          </rPr>
          <t xml:space="preserve">Cost per mile by item.  Includes fuel cost.
</t>
        </r>
      </text>
    </comment>
    <comment ref="C3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5" authorId="1">
      <text>
        <r>
          <rPr>
            <sz val="9"/>
            <color indexed="81"/>
            <rFont val="Tahoma"/>
            <family val="2"/>
          </rPr>
          <t xml:space="preserve">Cost per mile by item.  Includes fuel cost.
</t>
        </r>
      </text>
    </comment>
    <comment ref="C3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6" authorId="1">
      <text>
        <r>
          <rPr>
            <sz val="9"/>
            <color indexed="81"/>
            <rFont val="Tahoma"/>
            <family val="2"/>
          </rPr>
          <t xml:space="preserve">Cost per mile by item.  Includes fuel cost.
</t>
        </r>
      </text>
    </comment>
    <comment ref="C3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7" authorId="1">
      <text>
        <r>
          <rPr>
            <sz val="9"/>
            <color indexed="81"/>
            <rFont val="Tahoma"/>
            <family val="2"/>
          </rPr>
          <t xml:space="preserve">Cost per mile by item.  Includes fuel cost.
</t>
        </r>
      </text>
    </comment>
    <comment ref="C38"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8" authorId="1">
      <text>
        <r>
          <rPr>
            <sz val="9"/>
            <color indexed="81"/>
            <rFont val="Tahoma"/>
            <family val="2"/>
          </rPr>
          <t xml:space="preserve">Cost per mile by item.  Includes fuel cost.
</t>
        </r>
      </text>
    </comment>
    <comment ref="C39"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9" authorId="1">
      <text>
        <r>
          <rPr>
            <sz val="9"/>
            <color indexed="81"/>
            <rFont val="Tahoma"/>
            <family val="2"/>
          </rPr>
          <t xml:space="preserve">Cost per mile by item.  Includes fuel cost.
</t>
        </r>
      </text>
    </comment>
    <comment ref="C40"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0" authorId="1">
      <text>
        <r>
          <rPr>
            <sz val="9"/>
            <color indexed="81"/>
            <rFont val="Tahoma"/>
            <family val="2"/>
          </rPr>
          <t xml:space="preserve">Cost per mile by item.  Includes fuel cost.
</t>
        </r>
      </text>
    </comment>
    <comment ref="C41"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1" authorId="1">
      <text>
        <r>
          <rPr>
            <sz val="9"/>
            <color indexed="81"/>
            <rFont val="Tahoma"/>
            <family val="2"/>
          </rPr>
          <t xml:space="preserve">Cost per mile by item.  Includes fuel cost.
</t>
        </r>
      </text>
    </comment>
    <comment ref="C42"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2" authorId="1">
      <text>
        <r>
          <rPr>
            <sz val="9"/>
            <color indexed="81"/>
            <rFont val="Tahoma"/>
            <family val="2"/>
          </rPr>
          <t xml:space="preserve">Cost per mile by item.  Includes fuel cost.
</t>
        </r>
      </text>
    </comment>
    <comment ref="C4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3" authorId="1">
      <text>
        <r>
          <rPr>
            <sz val="9"/>
            <color indexed="81"/>
            <rFont val="Tahoma"/>
            <family val="2"/>
          </rPr>
          <t xml:space="preserve">Cost per mile by item.  Includes fuel cost.
</t>
        </r>
      </text>
    </comment>
    <comment ref="C4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4" authorId="1">
      <text>
        <r>
          <rPr>
            <sz val="9"/>
            <color indexed="81"/>
            <rFont val="Tahoma"/>
            <family val="2"/>
          </rPr>
          <t xml:space="preserve">Cost per mile by item.  Includes fuel cost.
</t>
        </r>
      </text>
    </comment>
    <comment ref="C4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5" authorId="1">
      <text>
        <r>
          <rPr>
            <sz val="9"/>
            <color indexed="81"/>
            <rFont val="Tahoma"/>
            <family val="2"/>
          </rPr>
          <t xml:space="preserve">Cost per mile by item.  Includes fuel cost.
</t>
        </r>
      </text>
    </comment>
    <comment ref="C4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6" authorId="1">
      <text>
        <r>
          <rPr>
            <sz val="9"/>
            <color indexed="81"/>
            <rFont val="Tahoma"/>
            <family val="2"/>
          </rPr>
          <t xml:space="preserve">Cost per mile by item.  Includes fuel cost.
</t>
        </r>
      </text>
    </comment>
    <comment ref="C4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7" authorId="1">
      <text>
        <r>
          <rPr>
            <sz val="9"/>
            <color indexed="81"/>
            <rFont val="Tahoma"/>
            <family val="2"/>
          </rPr>
          <t xml:space="preserve">Cost per mile by item.  Includes fuel cost.
</t>
        </r>
      </text>
    </comment>
    <comment ref="E47" authorId="3">
      <text>
        <r>
          <rPr>
            <sz val="9"/>
            <color indexed="81"/>
            <rFont val="Tahoma"/>
            <family val="2"/>
          </rPr>
          <t xml:space="preserve">Copilot 9 has the latest maps for 2017.  For more information click on the title and directly to the information screen.
</t>
        </r>
      </text>
    </comment>
    <comment ref="A49" authorId="4">
      <text>
        <r>
          <rPr>
            <sz val="9"/>
            <color indexed="81"/>
            <rFont val="Tahoma"/>
            <family val="2"/>
          </rPr>
          <t xml:space="preserve">Enter one time monthly payments titles, such as, internet, phone bill, truck payments, Insurance, etc.
</t>
        </r>
      </text>
    </comment>
  </commentList>
</comments>
</file>

<file path=xl/comments19.xml><?xml version="1.0" encoding="utf-8"?>
<comments xmlns="http://schemas.openxmlformats.org/spreadsheetml/2006/main">
  <authors>
    <author>Don</author>
    <author>DB Warehouse</author>
    <author>Dieselboss Inc. 866.851.2346</author>
    <author>Customer</author>
    <author>Don Mason</author>
  </authors>
  <commentList>
    <comment ref="C3" authorId="0">
      <text>
        <r>
          <rPr>
            <b/>
            <sz val="10"/>
            <color indexed="81"/>
            <rFont val="Tahoma"/>
            <family val="2"/>
          </rPr>
          <t xml:space="preserve">Percentage of total  miles loaded miles.
</t>
        </r>
        <r>
          <rPr>
            <sz val="10"/>
            <color indexed="81"/>
            <rFont val="Tahoma"/>
            <family val="2"/>
          </rPr>
          <t xml:space="preserve">
</t>
        </r>
      </text>
    </comment>
    <comment ref="C4" authorId="0">
      <text>
        <r>
          <rPr>
            <b/>
            <sz val="10"/>
            <color indexed="81"/>
            <rFont val="Tahoma"/>
            <family val="2"/>
          </rPr>
          <t>Percentage of empty miles</t>
        </r>
        <r>
          <rPr>
            <sz val="10"/>
            <color indexed="81"/>
            <rFont val="Tahoma"/>
            <family val="2"/>
          </rPr>
          <t xml:space="preserve">
</t>
        </r>
      </text>
    </comment>
    <comment ref="C5" authorId="0">
      <text>
        <r>
          <rPr>
            <b/>
            <sz val="10"/>
            <color indexed="81"/>
            <rFont val="Tahoma"/>
            <family val="2"/>
          </rPr>
          <t>Total of all miles.  Should be 100 percent.</t>
        </r>
        <r>
          <rPr>
            <sz val="10"/>
            <color indexed="81"/>
            <rFont val="Tahoma"/>
            <family val="2"/>
          </rPr>
          <t xml:space="preserve">
</t>
        </r>
      </text>
    </comment>
    <comment ref="D5" authorId="1">
      <text>
        <r>
          <rPr>
            <sz val="9"/>
            <color indexed="81"/>
            <rFont val="Tahoma"/>
            <family val="2"/>
          </rPr>
          <t xml:space="preserve">This is the difference between the total miles traveled vs. the recorded mile recorded from fuel.  It could be differnt. </t>
        </r>
      </text>
    </comment>
    <comment ref="A6" authorId="1">
      <text>
        <r>
          <rPr>
            <b/>
            <sz val="9"/>
            <color indexed="81"/>
            <rFont val="Tahoma"/>
            <family val="2"/>
          </rPr>
          <t>Fueled miles may differ from driven miles.  But there should not be a large difference.</t>
        </r>
        <r>
          <rPr>
            <sz val="9"/>
            <color indexed="81"/>
            <rFont val="Tahoma"/>
            <family val="2"/>
          </rPr>
          <t xml:space="preserve">
</t>
        </r>
      </text>
    </comment>
    <comment ref="B6" authorId="1">
      <text>
        <r>
          <rPr>
            <sz val="9"/>
            <color indexed="81"/>
            <rFont val="Tahoma"/>
            <family val="2"/>
          </rPr>
          <t xml:space="preserve">Total of miles calculated by fueling.
</t>
        </r>
      </text>
    </comment>
    <comment ref="C6" authorId="0">
      <text>
        <r>
          <rPr>
            <b/>
            <sz val="10"/>
            <color indexed="81"/>
            <rFont val="Tahoma"/>
            <family val="2"/>
          </rPr>
          <t>Cost per mile if the odometer miles are entered at the time of fueling.</t>
        </r>
        <r>
          <rPr>
            <sz val="10"/>
            <color indexed="81"/>
            <rFont val="Tahoma"/>
            <family val="2"/>
          </rPr>
          <t xml:space="preserve">
</t>
        </r>
      </text>
    </comment>
    <comment ref="D6" authorId="1">
      <text>
        <r>
          <rPr>
            <b/>
            <sz val="9"/>
            <color indexed="81"/>
            <rFont val="Tahoma"/>
            <family val="2"/>
          </rPr>
          <t>Average cost per gallon for fuel.</t>
        </r>
        <r>
          <rPr>
            <sz val="9"/>
            <color indexed="81"/>
            <rFont val="Tahoma"/>
            <family val="2"/>
          </rPr>
          <t xml:space="preserve">
</t>
        </r>
      </text>
    </comment>
    <comment ref="C7" authorId="0">
      <text>
        <r>
          <rPr>
            <b/>
            <sz val="10"/>
            <color indexed="81"/>
            <rFont val="Tahoma"/>
            <family val="2"/>
          </rPr>
          <t>Miles per gallon if odometer entries are made in the fuel page.</t>
        </r>
        <r>
          <rPr>
            <sz val="10"/>
            <color indexed="81"/>
            <rFont val="Tahoma"/>
            <family val="2"/>
          </rPr>
          <t xml:space="preserve">
</t>
        </r>
      </text>
    </comment>
    <comment ref="D7" authorId="1">
      <text>
        <r>
          <rPr>
            <sz val="9"/>
            <color indexed="81"/>
            <rFont val="Tahoma"/>
            <family val="2"/>
          </rPr>
          <t xml:space="preserve">Average cost per mile for fuel
</t>
        </r>
      </text>
    </comment>
    <comment ref="C8" authorId="0">
      <text>
        <r>
          <rPr>
            <b/>
            <sz val="10"/>
            <color indexed="81"/>
            <rFont val="Tahoma"/>
            <family val="2"/>
          </rPr>
          <t>Average miles per trip using the loaded and empty miles.  This report is made if each trip is entered and the miles are entered for each trip.</t>
        </r>
        <r>
          <rPr>
            <sz val="10"/>
            <color indexed="81"/>
            <rFont val="Tahoma"/>
            <family val="2"/>
          </rPr>
          <t xml:space="preserve">
</t>
        </r>
      </text>
    </comment>
    <comment ref="D8" authorId="1">
      <text>
        <r>
          <rPr>
            <sz val="9"/>
            <color indexed="81"/>
            <rFont val="Tahoma"/>
            <family val="2"/>
          </rPr>
          <t xml:space="preserve">Average pay per trip.  No operating costs are counted.
</t>
        </r>
      </text>
    </comment>
    <comment ref="A9" authorId="2">
      <text>
        <r>
          <rPr>
            <sz val="10"/>
            <color indexed="81"/>
            <rFont val="Tahoma"/>
            <family val="2"/>
          </rPr>
          <t xml:space="preserve">Per Diem is only counted if there is an one "1 or 2" entered in the "Trip Pay 1" form.  Team drivers (husband &amp; wife) will enter "2", indicating both will receive the per-diems for tax purpose.  
</t>
        </r>
      </text>
    </comment>
    <comment ref="B9" authorId="1">
      <text>
        <r>
          <rPr>
            <b/>
            <sz val="9"/>
            <color indexed="81"/>
            <rFont val="Tahoma"/>
            <family val="2"/>
          </rPr>
          <t>Total days out.  If the "per-Diem" column on the trip information page is not being used this value will not calculate.</t>
        </r>
        <r>
          <rPr>
            <sz val="9"/>
            <color indexed="81"/>
            <rFont val="Tahoma"/>
            <family val="2"/>
          </rPr>
          <t xml:space="preserve">
</t>
        </r>
      </text>
    </comment>
    <comment ref="C9" authorId="1">
      <text>
        <r>
          <rPr>
            <b/>
            <sz val="9"/>
            <color indexed="81"/>
            <rFont val="Tahoma"/>
            <family val="2"/>
          </rPr>
          <t>Average gross daily pay.  If there is no entries in the "days out" column on the trip pay, this will be zero.</t>
        </r>
        <r>
          <rPr>
            <sz val="9"/>
            <color indexed="81"/>
            <rFont val="Tahoma"/>
            <family val="2"/>
          </rPr>
          <t xml:space="preserve">
</t>
        </r>
      </text>
    </comment>
    <comment ref="D9" authorId="1">
      <text>
        <r>
          <rPr>
            <sz val="9"/>
            <color indexed="81"/>
            <rFont val="Tahoma"/>
            <family val="2"/>
          </rPr>
          <t xml:space="preserve">Average miles traveled per day.
</t>
        </r>
      </text>
    </comment>
    <comment ref="C10" authorId="1">
      <text>
        <r>
          <rPr>
            <sz val="9"/>
            <color indexed="81"/>
            <rFont val="Tahoma"/>
            <family val="2"/>
          </rPr>
          <t xml:space="preserve">Pay per mile loaded.  No expenses are included.  This report requires entry of trip miles loaded and empty.
</t>
        </r>
      </text>
    </comment>
    <comment ref="D10" authorId="3">
      <text>
        <r>
          <rPr>
            <sz val="9"/>
            <color indexed="81"/>
            <rFont val="Tahoma"/>
            <family val="2"/>
          </rPr>
          <t xml:space="preserve">Profit per mile after expenses listed for loaded miles.
</t>
        </r>
      </text>
    </comment>
    <comment ref="B11" authorId="1">
      <text>
        <r>
          <rPr>
            <b/>
            <sz val="9"/>
            <color indexed="81"/>
            <rFont val="Tahoma"/>
            <family val="2"/>
          </rPr>
          <t>Total Pay Empty Miles</t>
        </r>
        <r>
          <rPr>
            <sz val="9"/>
            <color indexed="81"/>
            <rFont val="Tahoma"/>
            <family val="2"/>
          </rPr>
          <t xml:space="preserve">
</t>
        </r>
      </text>
    </comment>
    <comment ref="C11" authorId="1">
      <text>
        <r>
          <rPr>
            <sz val="9"/>
            <color indexed="81"/>
            <rFont val="Tahoma"/>
            <family val="2"/>
          </rPr>
          <t xml:space="preserve">Pay per mile empty.  No costs have been calculated in.  This report requires entry of empty miles of each trip and entry of pay for empty miles.
</t>
        </r>
      </text>
    </comment>
    <comment ref="A12" authorId="1">
      <text>
        <r>
          <rPr>
            <b/>
            <sz val="9"/>
            <color indexed="81"/>
            <rFont val="Tahoma"/>
            <family val="2"/>
          </rPr>
          <t>No Deductions have be calculated in the figure.</t>
        </r>
        <r>
          <rPr>
            <sz val="9"/>
            <color indexed="81"/>
            <rFont val="Tahoma"/>
            <family val="2"/>
          </rPr>
          <t xml:space="preserve">
</t>
        </r>
      </text>
    </comment>
    <comment ref="B12" authorId="0">
      <text>
        <r>
          <rPr>
            <b/>
            <sz val="10"/>
            <color indexed="81"/>
            <rFont val="Tahoma"/>
            <family val="2"/>
          </rPr>
          <t xml:space="preserve">This is the total income from trucking.  It does not include "other income".  </t>
        </r>
        <r>
          <rPr>
            <sz val="10"/>
            <color indexed="81"/>
            <rFont val="Tahoma"/>
            <family val="2"/>
          </rPr>
          <t xml:space="preserve">
</t>
        </r>
      </text>
    </comment>
    <comment ref="C12" authorId="1">
      <text>
        <r>
          <rPr>
            <sz val="9"/>
            <color indexed="81"/>
            <rFont val="Tahoma"/>
            <family val="2"/>
          </rPr>
          <t xml:space="preserve">Average pay per mile loaded &amp; Empty.  Does not include the additional pay, i.e. other, surcharge.
</t>
        </r>
      </text>
    </comment>
    <comment ref="D12" authorId="1">
      <text>
        <r>
          <rPr>
            <sz val="9"/>
            <color indexed="81"/>
            <rFont val="Tahoma"/>
            <family val="2"/>
          </rPr>
          <t xml:space="preserve">Net profit per mile.  
</t>
        </r>
      </text>
    </comment>
    <comment ref="C13" authorId="0">
      <text>
        <r>
          <rPr>
            <b/>
            <sz val="10"/>
            <color indexed="81"/>
            <rFont val="Tahoma"/>
            <family val="2"/>
          </rPr>
          <t>Percentage of total pay.</t>
        </r>
      </text>
    </comment>
    <comment ref="D13" authorId="3">
      <text>
        <r>
          <rPr>
            <sz val="9"/>
            <color indexed="81"/>
            <rFont val="Tahoma"/>
            <family val="2"/>
          </rPr>
          <t xml:space="preserve">Empty mile cost per mile for this item.
</t>
        </r>
      </text>
    </comment>
    <comment ref="C14" authorId="0">
      <text>
        <r>
          <rPr>
            <b/>
            <sz val="10"/>
            <color indexed="81"/>
            <rFont val="Tahoma"/>
            <family val="2"/>
          </rPr>
          <t>Percentage of total pay.</t>
        </r>
      </text>
    </comment>
    <comment ref="D14" authorId="3">
      <text>
        <r>
          <rPr>
            <sz val="9"/>
            <color indexed="81"/>
            <rFont val="Tahoma"/>
            <family val="2"/>
          </rPr>
          <t xml:space="preserve">Empty mile cost per mile for this item.
</t>
        </r>
      </text>
    </comment>
    <comment ref="B15" authorId="1">
      <text>
        <r>
          <rPr>
            <b/>
            <sz val="9"/>
            <color indexed="81"/>
            <rFont val="Tahoma"/>
            <family val="2"/>
          </rPr>
          <t xml:space="preserve">Total Other Pay </t>
        </r>
        <r>
          <rPr>
            <sz val="9"/>
            <color indexed="81"/>
            <rFont val="Tahoma"/>
            <family val="2"/>
          </rPr>
          <t xml:space="preserve">
</t>
        </r>
      </text>
    </comment>
    <comment ref="C15" authorId="0">
      <text>
        <r>
          <rPr>
            <b/>
            <sz val="10"/>
            <color indexed="81"/>
            <rFont val="Tahoma"/>
            <family val="2"/>
          </rPr>
          <t>Percentage of total pay.</t>
        </r>
      </text>
    </comment>
    <comment ref="D15" authorId="3">
      <text>
        <r>
          <rPr>
            <sz val="9"/>
            <color indexed="81"/>
            <rFont val="Tahoma"/>
            <family val="2"/>
          </rPr>
          <t xml:space="preserve">Empty mile cost per mile for this item.
</t>
        </r>
      </text>
    </comment>
    <comment ref="C16" authorId="1">
      <text>
        <r>
          <rPr>
            <sz val="9"/>
            <color indexed="81"/>
            <rFont val="Tahoma"/>
            <family val="2"/>
          </rPr>
          <t xml:space="preserve">You have fueled this many times this month.
</t>
        </r>
      </text>
    </comment>
    <comment ref="D16" authorId="1">
      <text>
        <r>
          <rPr>
            <b/>
            <sz val="9"/>
            <color indexed="81"/>
            <rFont val="Tahoma"/>
            <family val="2"/>
          </rPr>
          <t>Average fuel cost each time fueled.</t>
        </r>
        <r>
          <rPr>
            <sz val="9"/>
            <color indexed="81"/>
            <rFont val="Tahoma"/>
            <family val="2"/>
          </rPr>
          <t xml:space="preserve">
</t>
        </r>
      </text>
    </comment>
    <comment ref="C17" authorId="3">
      <text>
        <r>
          <rPr>
            <b/>
            <sz val="9"/>
            <color indexed="81"/>
            <rFont val="Tahoma"/>
            <family val="2"/>
          </rPr>
          <t>Percent of total pay for this item.</t>
        </r>
        <r>
          <rPr>
            <sz val="9"/>
            <color indexed="81"/>
            <rFont val="Tahoma"/>
            <family val="2"/>
          </rPr>
          <t xml:space="preserve">
</t>
        </r>
      </text>
    </comment>
    <comment ref="D17" authorId="3">
      <text>
        <r>
          <rPr>
            <b/>
            <sz val="9"/>
            <color indexed="81"/>
            <rFont val="Tahoma"/>
            <family val="2"/>
          </rPr>
          <t>Percent of costs from net profit this line.</t>
        </r>
        <r>
          <rPr>
            <sz val="9"/>
            <color indexed="81"/>
            <rFont val="Tahoma"/>
            <family val="2"/>
          </rPr>
          <t xml:space="preserve">
</t>
        </r>
      </text>
    </comment>
    <comment ref="C18" authorId="1">
      <text>
        <r>
          <rPr>
            <sz val="9"/>
            <color indexed="81"/>
            <rFont val="Tahoma"/>
            <family val="2"/>
          </rPr>
          <t>Percent of cost of fuel from total income to operated truck.</t>
        </r>
      </text>
    </comment>
    <comment ref="D18" authorId="3">
      <text>
        <r>
          <rPr>
            <b/>
            <sz val="9"/>
            <color indexed="81"/>
            <rFont val="Tahoma"/>
            <family val="2"/>
          </rPr>
          <t>Percent of costs from net profit this line.</t>
        </r>
        <r>
          <rPr>
            <sz val="9"/>
            <color indexed="81"/>
            <rFont val="Tahoma"/>
            <family val="2"/>
          </rPr>
          <t xml:space="preserve">
</t>
        </r>
      </text>
    </comment>
    <comment ref="C19" authorId="3">
      <text>
        <r>
          <rPr>
            <sz val="9"/>
            <color indexed="81"/>
            <rFont val="Tahoma"/>
            <family val="2"/>
          </rPr>
          <t xml:space="preserve">Percent of monthly payments of the gross income for the company.
</t>
        </r>
      </text>
    </comment>
    <comment ref="D19" authorId="3">
      <text>
        <r>
          <rPr>
            <b/>
            <sz val="9"/>
            <color indexed="81"/>
            <rFont val="Tahoma"/>
            <family val="2"/>
          </rPr>
          <t>Percent of costs from net profit this line.</t>
        </r>
        <r>
          <rPr>
            <sz val="9"/>
            <color indexed="81"/>
            <rFont val="Tahoma"/>
            <family val="2"/>
          </rPr>
          <t xml:space="preserve">
</t>
        </r>
      </text>
    </comment>
    <comment ref="C20" authorId="4">
      <text>
        <r>
          <rPr>
            <b/>
            <sz val="9"/>
            <color indexed="81"/>
            <rFont val="Tahoma"/>
            <family val="2"/>
          </rPr>
          <t>The total monthly payments are this percentage of gross income.</t>
        </r>
        <r>
          <rPr>
            <sz val="9"/>
            <color indexed="81"/>
            <rFont val="Tahoma"/>
            <family val="2"/>
          </rPr>
          <t xml:space="preserve">
</t>
        </r>
      </text>
    </comment>
    <comment ref="D20" authorId="3">
      <text>
        <r>
          <rPr>
            <b/>
            <sz val="9"/>
            <color indexed="81"/>
            <rFont val="Tahoma"/>
            <family val="2"/>
          </rPr>
          <t>Percent of costs from net profit this line.</t>
        </r>
        <r>
          <rPr>
            <sz val="9"/>
            <color indexed="81"/>
            <rFont val="Tahoma"/>
            <family val="2"/>
          </rPr>
          <t xml:space="preserve">
</t>
        </r>
      </text>
    </comment>
    <comment ref="B22" authorId="1">
      <text>
        <r>
          <rPr>
            <sz val="9"/>
            <color indexed="81"/>
            <rFont val="Tahoma"/>
            <family val="2"/>
          </rPr>
          <t xml:space="preserve">All expenses are deducted from profit.
Fuel costs, road expenses, and monthly payment.
</t>
        </r>
      </text>
    </comment>
    <comment ref="C22" authorId="1">
      <text>
        <r>
          <rPr>
            <sz val="9"/>
            <color indexed="81"/>
            <rFont val="Tahoma"/>
            <family val="2"/>
          </rPr>
          <t xml:space="preserve">Percentage of gross pay from trucking you are taking home.
</t>
        </r>
      </text>
    </comment>
    <comment ref="D22" authorId="1">
      <text>
        <r>
          <rPr>
            <sz val="9"/>
            <color indexed="81"/>
            <rFont val="Tahoma"/>
            <family val="2"/>
          </rPr>
          <t xml:space="preserve">This is the percent of costs to run the business.
</t>
        </r>
      </text>
    </comment>
    <comment ref="C23" authorId="3">
      <text>
        <r>
          <rPr>
            <sz val="9"/>
            <color indexed="81"/>
            <rFont val="Tahoma"/>
            <family val="2"/>
          </rPr>
          <t xml:space="preserve">Shows the percentage of this item cost against the gross income of the business.  Some costs can be controlled if the percentage is too high in your opinon. 
</t>
        </r>
      </text>
    </comment>
    <comment ref="D23" authorId="1">
      <text>
        <r>
          <rPr>
            <sz val="9"/>
            <color indexed="81"/>
            <rFont val="Tahoma"/>
            <family val="2"/>
          </rPr>
          <t xml:space="preserve">Cost per mile by item.  Includes fuel cost.
</t>
        </r>
      </text>
    </comment>
    <comment ref="C2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4" authorId="1">
      <text>
        <r>
          <rPr>
            <sz val="9"/>
            <color indexed="81"/>
            <rFont val="Tahoma"/>
            <family val="2"/>
          </rPr>
          <t xml:space="preserve">Cost per mile by item.  Includes fuel cost.
</t>
        </r>
      </text>
    </comment>
    <comment ref="C2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5" authorId="1">
      <text>
        <r>
          <rPr>
            <sz val="9"/>
            <color indexed="81"/>
            <rFont val="Tahoma"/>
            <family val="2"/>
          </rPr>
          <t xml:space="preserve">Cost per mile by item.  Includes fuel cost.
</t>
        </r>
      </text>
    </comment>
    <comment ref="C2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6" authorId="1">
      <text>
        <r>
          <rPr>
            <sz val="9"/>
            <color indexed="81"/>
            <rFont val="Tahoma"/>
            <family val="2"/>
          </rPr>
          <t xml:space="preserve">Cost per mile by item.  Includes fuel cost.
</t>
        </r>
      </text>
    </comment>
    <comment ref="C2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7" authorId="1">
      <text>
        <r>
          <rPr>
            <sz val="9"/>
            <color indexed="81"/>
            <rFont val="Tahoma"/>
            <family val="2"/>
          </rPr>
          <t xml:space="preserve">Cost per mile by item.  Includes fuel cost.
</t>
        </r>
      </text>
    </comment>
    <comment ref="C28"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8" authorId="1">
      <text>
        <r>
          <rPr>
            <sz val="9"/>
            <color indexed="81"/>
            <rFont val="Tahoma"/>
            <family val="2"/>
          </rPr>
          <t xml:space="preserve">Cost per mile by item.  Includes fuel cost.
</t>
        </r>
      </text>
    </comment>
    <comment ref="C29"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9" authorId="1">
      <text>
        <r>
          <rPr>
            <sz val="9"/>
            <color indexed="81"/>
            <rFont val="Tahoma"/>
            <family val="2"/>
          </rPr>
          <t xml:space="preserve">Cost per mile by item.  Includes fuel cost.
</t>
        </r>
      </text>
    </comment>
    <comment ref="C30"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0" authorId="1">
      <text>
        <r>
          <rPr>
            <sz val="9"/>
            <color indexed="81"/>
            <rFont val="Tahoma"/>
            <family val="2"/>
          </rPr>
          <t xml:space="preserve">Cost per mile by item.  Includes fuel cost.
</t>
        </r>
      </text>
    </comment>
    <comment ref="C31"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1" authorId="1">
      <text>
        <r>
          <rPr>
            <sz val="9"/>
            <color indexed="81"/>
            <rFont val="Tahoma"/>
            <family val="2"/>
          </rPr>
          <t xml:space="preserve">Cost per mile by item.  Includes fuel cost.
</t>
        </r>
      </text>
    </comment>
    <comment ref="C32"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2" authorId="1">
      <text>
        <r>
          <rPr>
            <sz val="9"/>
            <color indexed="81"/>
            <rFont val="Tahoma"/>
            <family val="2"/>
          </rPr>
          <t xml:space="preserve">Cost per mile by item.  Includes fuel cost.
</t>
        </r>
      </text>
    </comment>
    <comment ref="C3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3" authorId="1">
      <text>
        <r>
          <rPr>
            <sz val="9"/>
            <color indexed="81"/>
            <rFont val="Tahoma"/>
            <family val="2"/>
          </rPr>
          <t xml:space="preserve">Cost per mile by item.  Includes fuel cost.
</t>
        </r>
      </text>
    </comment>
    <comment ref="C3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4" authorId="1">
      <text>
        <r>
          <rPr>
            <sz val="9"/>
            <color indexed="81"/>
            <rFont val="Tahoma"/>
            <family val="2"/>
          </rPr>
          <t xml:space="preserve">Cost per mile by item.  Includes fuel cost.
</t>
        </r>
      </text>
    </comment>
    <comment ref="C3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5" authorId="1">
      <text>
        <r>
          <rPr>
            <sz val="9"/>
            <color indexed="81"/>
            <rFont val="Tahoma"/>
            <family val="2"/>
          </rPr>
          <t xml:space="preserve">Cost per mile by item.  Includes fuel cost.
</t>
        </r>
      </text>
    </comment>
    <comment ref="C3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6" authorId="1">
      <text>
        <r>
          <rPr>
            <sz val="9"/>
            <color indexed="81"/>
            <rFont val="Tahoma"/>
            <family val="2"/>
          </rPr>
          <t xml:space="preserve">Cost per mile by item.  Includes fuel cost.
</t>
        </r>
      </text>
    </comment>
    <comment ref="C3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7" authorId="1">
      <text>
        <r>
          <rPr>
            <sz val="9"/>
            <color indexed="81"/>
            <rFont val="Tahoma"/>
            <family val="2"/>
          </rPr>
          <t xml:space="preserve">Cost per mile by item.  Includes fuel cost.
</t>
        </r>
      </text>
    </comment>
    <comment ref="C38"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8" authorId="1">
      <text>
        <r>
          <rPr>
            <sz val="9"/>
            <color indexed="81"/>
            <rFont val="Tahoma"/>
            <family val="2"/>
          </rPr>
          <t xml:space="preserve">Cost per mile by item.  Includes fuel cost.
</t>
        </r>
      </text>
    </comment>
    <comment ref="C39"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9" authorId="1">
      <text>
        <r>
          <rPr>
            <sz val="9"/>
            <color indexed="81"/>
            <rFont val="Tahoma"/>
            <family val="2"/>
          </rPr>
          <t xml:space="preserve">Cost per mile by item.  Includes fuel cost.
</t>
        </r>
      </text>
    </comment>
    <comment ref="C40"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0" authorId="1">
      <text>
        <r>
          <rPr>
            <sz val="9"/>
            <color indexed="81"/>
            <rFont val="Tahoma"/>
            <family val="2"/>
          </rPr>
          <t xml:space="preserve">Cost per mile by item.  Includes fuel cost.
</t>
        </r>
      </text>
    </comment>
    <comment ref="C41"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1" authorId="1">
      <text>
        <r>
          <rPr>
            <sz val="9"/>
            <color indexed="81"/>
            <rFont val="Tahoma"/>
            <family val="2"/>
          </rPr>
          <t xml:space="preserve">Cost per mile by item.  Includes fuel cost.
</t>
        </r>
      </text>
    </comment>
    <comment ref="C42"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2" authorId="1">
      <text>
        <r>
          <rPr>
            <sz val="9"/>
            <color indexed="81"/>
            <rFont val="Tahoma"/>
            <family val="2"/>
          </rPr>
          <t xml:space="preserve">Cost per mile by item.  Includes fuel cost.
</t>
        </r>
      </text>
    </comment>
    <comment ref="C4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3" authorId="1">
      <text>
        <r>
          <rPr>
            <sz val="9"/>
            <color indexed="81"/>
            <rFont val="Tahoma"/>
            <family val="2"/>
          </rPr>
          <t xml:space="preserve">Cost per mile by item.  Includes fuel cost.
</t>
        </r>
      </text>
    </comment>
    <comment ref="C4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4" authorId="1">
      <text>
        <r>
          <rPr>
            <sz val="9"/>
            <color indexed="81"/>
            <rFont val="Tahoma"/>
            <family val="2"/>
          </rPr>
          <t xml:space="preserve">Cost per mile by item.  Includes fuel cost.
</t>
        </r>
      </text>
    </comment>
    <comment ref="C4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5" authorId="1">
      <text>
        <r>
          <rPr>
            <sz val="9"/>
            <color indexed="81"/>
            <rFont val="Tahoma"/>
            <family val="2"/>
          </rPr>
          <t xml:space="preserve">Cost per mile by item.  Includes fuel cost.
</t>
        </r>
      </text>
    </comment>
    <comment ref="C4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6" authorId="1">
      <text>
        <r>
          <rPr>
            <sz val="9"/>
            <color indexed="81"/>
            <rFont val="Tahoma"/>
            <family val="2"/>
          </rPr>
          <t xml:space="preserve">Cost per mile by item.  Includes fuel cost.
</t>
        </r>
      </text>
    </comment>
    <comment ref="C4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7" authorId="1">
      <text>
        <r>
          <rPr>
            <sz val="9"/>
            <color indexed="81"/>
            <rFont val="Tahoma"/>
            <family val="2"/>
          </rPr>
          <t xml:space="preserve">Cost per mile by item.  Includes fuel cost.
</t>
        </r>
      </text>
    </comment>
    <comment ref="E47" authorId="3">
      <text>
        <r>
          <rPr>
            <sz val="9"/>
            <color indexed="81"/>
            <rFont val="Tahoma"/>
            <family val="2"/>
          </rPr>
          <t xml:space="preserve">Copilot 9 has the latest maps for 2017.  For more information click on the title and directly to the information screen.
</t>
        </r>
      </text>
    </comment>
    <comment ref="A49" authorId="4">
      <text>
        <r>
          <rPr>
            <sz val="9"/>
            <color indexed="81"/>
            <rFont val="Tahoma"/>
            <family val="2"/>
          </rPr>
          <t xml:space="preserve">Enter one time monthly payments titles, such as, internet, phone bill, truck payments, Insurance, etc.
</t>
        </r>
      </text>
    </comment>
  </commentList>
</comments>
</file>

<file path=xl/comments2.xml><?xml version="1.0" encoding="utf-8"?>
<comments xmlns="http://schemas.openxmlformats.org/spreadsheetml/2006/main">
  <authors>
    <author>Don</author>
    <author>Customer</author>
    <author>Don Mason</author>
  </authors>
  <commentList>
    <comment ref="A2" authorId="0">
      <text>
        <r>
          <rPr>
            <b/>
            <sz val="10"/>
            <color indexed="81"/>
            <rFont val="Tahoma"/>
            <family val="2"/>
          </rPr>
          <t>Click here to return to the Switchboard.</t>
        </r>
        <r>
          <rPr>
            <sz val="10"/>
            <color indexed="81"/>
            <rFont val="Tahoma"/>
            <family val="2"/>
          </rPr>
          <t xml:space="preserve">
</t>
        </r>
      </text>
    </comment>
    <comment ref="B2" authorId="0">
      <text>
        <r>
          <rPr>
            <b/>
            <sz val="10"/>
            <color indexed="81"/>
            <rFont val="Tahoma"/>
            <family val="2"/>
          </rPr>
          <t xml:space="preserve">Click here to go to Trip Pay and Miles entry form.
</t>
        </r>
        <r>
          <rPr>
            <sz val="10"/>
            <color indexed="81"/>
            <rFont val="Tahoma"/>
            <family val="2"/>
          </rPr>
          <t xml:space="preserve">
 </t>
        </r>
      </text>
    </comment>
    <comment ref="C2" authorId="0">
      <text>
        <r>
          <rPr>
            <b/>
            <sz val="10"/>
            <color indexed="81"/>
            <rFont val="Tahoma"/>
            <family val="2"/>
          </rPr>
          <t>Click here to go to the Fuel Entry form.  Every time you fuel make sure entries are made.</t>
        </r>
      </text>
    </comment>
    <comment ref="A3" authorId="0">
      <text>
        <r>
          <rPr>
            <b/>
            <sz val="10"/>
            <color indexed="81"/>
            <rFont val="Tahoma"/>
            <family val="2"/>
          </rPr>
          <t>Click for report.  This report can be highlighted and copied into an email and sent to your accountant each month, quarter, and or year.</t>
        </r>
        <r>
          <rPr>
            <sz val="10"/>
            <color indexed="81"/>
            <rFont val="Tahoma"/>
            <family val="2"/>
          </rPr>
          <t xml:space="preserve">
</t>
        </r>
      </text>
    </comment>
    <comment ref="B3" authorId="0">
      <text>
        <r>
          <rPr>
            <b/>
            <sz val="10"/>
            <color indexed="81"/>
            <rFont val="Tahoma"/>
            <family val="2"/>
          </rPr>
          <t>Click for report.  This report can be highlighted and copied into an email and sent to your accountant each month, quarter, and or year.</t>
        </r>
      </text>
    </comment>
    <comment ref="C3" authorId="0">
      <text>
        <r>
          <rPr>
            <sz val="10"/>
            <color indexed="81"/>
            <rFont val="Tahoma"/>
            <family val="2"/>
          </rPr>
          <t xml:space="preserve">Click for report.  This report can be highlighted and copied into an email and sent to your accountant each month, quarter, and or year.
</t>
        </r>
      </text>
    </comment>
    <comment ref="D3" authorId="0">
      <text>
        <r>
          <rPr>
            <sz val="10"/>
            <color indexed="81"/>
            <rFont val="Tahoma"/>
            <family val="2"/>
          </rPr>
          <t xml:space="preserve">Click for report.  This report can be highlighted and copied into an email and sent to your accountant each month, quarter, and or year.
</t>
        </r>
      </text>
    </comment>
    <comment ref="E3" authorId="0">
      <text>
        <r>
          <rPr>
            <sz val="10"/>
            <color indexed="81"/>
            <rFont val="Tahoma"/>
            <family val="2"/>
          </rPr>
          <t>Click for report.  This report can be highlighted and copied into an email and sent to your accountant each month, quarter, and or year.</t>
        </r>
        <r>
          <rPr>
            <sz val="10"/>
            <color indexed="81"/>
            <rFont val="Tahoma"/>
            <family val="2"/>
          </rPr>
          <t xml:space="preserve">
</t>
        </r>
      </text>
    </comment>
    <comment ref="F3" authorId="0">
      <text>
        <r>
          <rPr>
            <sz val="10"/>
            <color indexed="81"/>
            <rFont val="Tahoma"/>
            <family val="2"/>
          </rPr>
          <t xml:space="preserve">Click for report.  This report can be highlighted and copied into an email and sent to your accountant each month, quarter, and or year.
</t>
        </r>
      </text>
    </comment>
    <comment ref="G3" authorId="0">
      <text>
        <r>
          <rPr>
            <sz val="10"/>
            <color indexed="81"/>
            <rFont val="Tahoma"/>
            <family val="2"/>
          </rPr>
          <t xml:space="preserve">Click for report.  This report can be highlighted and copied into an email and sent to your accountant each month, quarter, and or year.
</t>
        </r>
      </text>
    </comment>
    <comment ref="H3" authorId="0">
      <text>
        <r>
          <rPr>
            <sz val="10"/>
            <color indexed="81"/>
            <rFont val="Tahoma"/>
            <family val="2"/>
          </rPr>
          <t xml:space="preserve">Click for report.  This report can be highlighted and copied into an email and sent to your accountant each month, quarter, and or year.
</t>
        </r>
      </text>
    </comment>
    <comment ref="A4" authorId="0">
      <text>
        <r>
          <rPr>
            <sz val="10"/>
            <color indexed="81"/>
            <rFont val="Tahoma"/>
            <family val="2"/>
          </rPr>
          <t xml:space="preserve">Click for report.  This report can be highlighted and copied into an email and sent to your accountant each month, quarter, and or year.
</t>
        </r>
      </text>
    </comment>
    <comment ref="B4" authorId="0">
      <text>
        <r>
          <rPr>
            <b/>
            <sz val="10"/>
            <color indexed="81"/>
            <rFont val="Tahoma"/>
            <family val="2"/>
          </rPr>
          <t>Click for report.  This report can be highlighted and copied into an email and sent to your accountant each month, quarter, and or year.</t>
        </r>
        <r>
          <rPr>
            <sz val="10"/>
            <color indexed="81"/>
            <rFont val="Tahoma"/>
            <family val="2"/>
          </rPr>
          <t xml:space="preserve">
</t>
        </r>
      </text>
    </comment>
    <comment ref="C4" authorId="0">
      <text>
        <r>
          <rPr>
            <sz val="10"/>
            <color indexed="81"/>
            <rFont val="Tahoma"/>
            <family val="2"/>
          </rPr>
          <t xml:space="preserve">Click for report.  This report can be highlighted and copied into an email and sent to your accountant each month, quarter, and or year.
</t>
        </r>
      </text>
    </comment>
    <comment ref="D4" authorId="0">
      <text>
        <r>
          <rPr>
            <sz val="10"/>
            <color indexed="81"/>
            <rFont val="Tahoma"/>
            <family val="2"/>
          </rPr>
          <t xml:space="preserve">Click for report.  This report can be highlighted and copied into an email and sent to your accountant each month, quarter, and or year.
</t>
        </r>
      </text>
    </comment>
    <comment ref="E4" authorId="0">
      <text>
        <r>
          <rPr>
            <b/>
            <sz val="10"/>
            <color indexed="81"/>
            <rFont val="Tahoma"/>
            <family val="2"/>
          </rPr>
          <t>Click for report.  This report can be highlighted and copied into an email and sent to your accountant each month, quarter, and or year.</t>
        </r>
        <r>
          <rPr>
            <sz val="10"/>
            <color indexed="81"/>
            <rFont val="Tahoma"/>
            <family val="2"/>
          </rPr>
          <t xml:space="preserve">
</t>
        </r>
      </text>
    </comment>
    <comment ref="F4" authorId="0">
      <text>
        <r>
          <rPr>
            <b/>
            <sz val="10"/>
            <color indexed="81"/>
            <rFont val="Tahoma"/>
            <family val="2"/>
          </rPr>
          <t>Click for report.  This report can be highlighted and copied into an email and sent to your accountant each month, quarter, and or year.</t>
        </r>
        <r>
          <rPr>
            <sz val="10"/>
            <color indexed="81"/>
            <rFont val="Tahoma"/>
            <family val="2"/>
          </rPr>
          <t xml:space="preserve">
</t>
        </r>
      </text>
    </comment>
    <comment ref="G4" authorId="0">
      <text>
        <r>
          <rPr>
            <b/>
            <sz val="10"/>
            <color indexed="81"/>
            <rFont val="Tahoma"/>
            <family val="2"/>
          </rPr>
          <t>Click for report.  This report can be highlighted and copied into an email and sent to your accountant each month, quarter, and or year.</t>
        </r>
        <r>
          <rPr>
            <sz val="10"/>
            <color indexed="81"/>
            <rFont val="Tahoma"/>
            <family val="2"/>
          </rPr>
          <t xml:space="preserve">
</t>
        </r>
      </text>
    </comment>
    <comment ref="H4" authorId="0">
      <text>
        <r>
          <rPr>
            <b/>
            <sz val="10"/>
            <color indexed="81"/>
            <rFont val="Tahoma"/>
            <family val="2"/>
          </rPr>
          <t>Click for report.  This report can be highlighted and copied into an email and sent to your accountant each month, quarter, and or year.</t>
        </r>
        <r>
          <rPr>
            <sz val="10"/>
            <color indexed="81"/>
            <rFont val="Tahoma"/>
            <family val="2"/>
          </rPr>
          <t xml:space="preserve">
</t>
        </r>
      </text>
    </comment>
    <comment ref="C5" authorId="1">
      <text>
        <r>
          <rPr>
            <sz val="9"/>
            <color indexed="81"/>
            <rFont val="Tahoma"/>
            <family val="2"/>
          </rPr>
          <t xml:space="preserve">Place cursor in cells with red triangles for more information.  You must enter correct dates to see "total miles and total pay"  This page has 12 months for this year.  Scroll down for more months.  This program is designed for one driver keeping track of their pay and expenses.  There are hundred of reports some showing percentages and so showing totals, profit and loss and more.  Click on the month, quarterly, and YTD.
</t>
        </r>
      </text>
    </comment>
    <comment ref="A6" authorId="2">
      <text>
        <r>
          <rPr>
            <b/>
            <sz val="9"/>
            <color indexed="81"/>
            <rFont val="Tahoma"/>
            <family val="2"/>
          </rPr>
          <t>Must Enter dates in the proper months below to see totals.  No refer fuel is to be entered.  Only tractor fuel and pay.  If you do not get paid empty miles, if the empty mile are entered you will get a report.  If they are not, no report for empty miles.  Duplicate date can be entered.</t>
        </r>
        <r>
          <rPr>
            <sz val="9"/>
            <color indexed="81"/>
            <rFont val="Tahoma"/>
            <family val="2"/>
          </rPr>
          <t xml:space="preserve">
</t>
        </r>
      </text>
    </comment>
    <comment ref="B6" authorId="1">
      <text>
        <r>
          <rPr>
            <sz val="9"/>
            <color indexed="81"/>
            <rFont val="Tahoma"/>
            <family val="2"/>
          </rPr>
          <t xml:space="preserve">Total trip miles is a calculated column.  You will not be able to enter data in this cell.  It is protected due to formulas.
</t>
        </r>
      </text>
    </comment>
    <comment ref="C6" authorId="0">
      <text>
        <r>
          <rPr>
            <sz val="10"/>
            <color indexed="81"/>
            <rFont val="Tahoma"/>
            <family val="2"/>
          </rPr>
          <t xml:space="preserve">Total Pay for each dispatched load.  If you get additional pay and want to keep it separated in the reports to see how much the totals of additional pay are, use the white cell headings to each additional pay you get.
</t>
        </r>
      </text>
    </comment>
    <comment ref="D6" authorId="0">
      <text>
        <r>
          <rPr>
            <sz val="10"/>
            <color indexed="81"/>
            <rFont val="Tahoma"/>
            <family val="2"/>
          </rPr>
          <t xml:space="preserve">Enter a unique trip number for each trip.  Usually the broker number or dispatch number.
</t>
        </r>
      </text>
    </comment>
    <comment ref="E6" authorId="0">
      <text>
        <r>
          <rPr>
            <sz val="10"/>
            <color indexed="81"/>
            <rFont val="Tahoma"/>
            <family val="2"/>
          </rPr>
          <t xml:space="preserve">Enter empty miles should be entered even if you do not get paid for them.  You still get the total miles and costs that are being incurred.
</t>
        </r>
      </text>
    </comment>
    <comment ref="F6" authorId="0">
      <text>
        <r>
          <rPr>
            <sz val="10"/>
            <color indexed="81"/>
            <rFont val="Tahoma"/>
            <family val="2"/>
          </rPr>
          <t xml:space="preserve">Enter total dispatched loaded miles for this trip.
</t>
        </r>
      </text>
    </comment>
    <comment ref="G6" authorId="0">
      <text>
        <r>
          <rPr>
            <sz val="10"/>
            <color indexed="81"/>
            <rFont val="Tahoma"/>
            <family val="2"/>
          </rPr>
          <t xml:space="preserve">Enter base pay for this trip.
</t>
        </r>
      </text>
    </comment>
    <comment ref="H6" authorId="2">
      <text>
        <r>
          <rPr>
            <sz val="9"/>
            <color indexed="81"/>
            <rFont val="Tahoma"/>
            <family val="2"/>
          </rPr>
          <t xml:space="preserve">If you do not get empty pay leave blank.
</t>
        </r>
      </text>
    </comment>
    <comment ref="I6" authorId="1">
      <text>
        <r>
          <rPr>
            <sz val="9"/>
            <color indexed="81"/>
            <rFont val="Tahoma"/>
            <family val="2"/>
          </rPr>
          <t xml:space="preserve">Enter an income other than basic trip pay to track.  Such as surcharge, standby pay, unload pay, tarping, etc.  You can change the title.
</t>
        </r>
      </text>
    </comment>
    <comment ref="J6" authorId="1">
      <text>
        <r>
          <rPr>
            <sz val="9"/>
            <color indexed="81"/>
            <rFont val="Tahoma"/>
            <family val="2"/>
          </rPr>
          <t xml:space="preserve">Enter an income other than basic trip pay to track.  Such as surcharge, standby pay, unload pay, tarping, etc.  You can change the title.
</t>
        </r>
      </text>
    </comment>
    <comment ref="K6" authorId="1">
      <text>
        <r>
          <rPr>
            <sz val="9"/>
            <color indexed="81"/>
            <rFont val="Tahoma"/>
            <family val="2"/>
          </rPr>
          <t xml:space="preserve">Enter an income other than basic trip pay to track.  Such as surcharge, standby pay, unload pay, tarping, etc.
</t>
        </r>
      </text>
    </comment>
    <comment ref="L6" authorId="2">
      <text>
        <r>
          <rPr>
            <b/>
            <sz val="9"/>
            <color indexed="81"/>
            <rFont val="Tahoma"/>
            <family val="2"/>
          </rPr>
          <t>Per Diem you may be qualified.  Ask your account.  If days out is not entered the daily income and expenses will not calculate.</t>
        </r>
        <r>
          <rPr>
            <sz val="9"/>
            <color indexed="81"/>
            <rFont val="Tahoma"/>
            <family val="2"/>
          </rPr>
          <t xml:space="preserve">
</t>
        </r>
      </text>
    </comment>
  </commentList>
</comments>
</file>

<file path=xl/comments20.xml><?xml version="1.0" encoding="utf-8"?>
<comments xmlns="http://schemas.openxmlformats.org/spreadsheetml/2006/main">
  <authors>
    <author>Don</author>
    <author>DB Warehouse</author>
    <author>Customer</author>
    <author>Don Mason</author>
  </authors>
  <commentList>
    <comment ref="C3" authorId="0">
      <text>
        <r>
          <rPr>
            <b/>
            <sz val="10"/>
            <color indexed="81"/>
            <rFont val="Tahoma"/>
            <family val="2"/>
          </rPr>
          <t xml:space="preserve">Percentage of total  miles loaded miles.
</t>
        </r>
        <r>
          <rPr>
            <sz val="10"/>
            <color indexed="81"/>
            <rFont val="Tahoma"/>
            <family val="2"/>
          </rPr>
          <t xml:space="preserve">
</t>
        </r>
      </text>
    </comment>
    <comment ref="C4" authorId="0">
      <text>
        <r>
          <rPr>
            <b/>
            <sz val="10"/>
            <color indexed="81"/>
            <rFont val="Tahoma"/>
            <family val="2"/>
          </rPr>
          <t>Percentage of empty miles</t>
        </r>
        <r>
          <rPr>
            <sz val="10"/>
            <color indexed="81"/>
            <rFont val="Tahoma"/>
            <family val="2"/>
          </rPr>
          <t xml:space="preserve">
</t>
        </r>
      </text>
    </comment>
    <comment ref="C5" authorId="0">
      <text>
        <r>
          <rPr>
            <b/>
            <sz val="10"/>
            <color indexed="81"/>
            <rFont val="Tahoma"/>
            <family val="2"/>
          </rPr>
          <t>Total of all miles.  Should be 100 percent.</t>
        </r>
        <r>
          <rPr>
            <sz val="10"/>
            <color indexed="81"/>
            <rFont val="Tahoma"/>
            <family val="2"/>
          </rPr>
          <t xml:space="preserve">
</t>
        </r>
      </text>
    </comment>
    <comment ref="D5" authorId="1">
      <text>
        <r>
          <rPr>
            <sz val="9"/>
            <color indexed="81"/>
            <rFont val="Tahoma"/>
            <family val="2"/>
          </rPr>
          <t xml:space="preserve">This is the difference between the total miles traveled vs. the recorded mile recorded from fuel.  It could be differnt. </t>
        </r>
      </text>
    </comment>
    <comment ref="A6" authorId="1">
      <text>
        <r>
          <rPr>
            <b/>
            <sz val="9"/>
            <color indexed="81"/>
            <rFont val="Tahoma"/>
            <family val="2"/>
          </rPr>
          <t>Fueled miles may differ from driven miles.  But there should not be a large difference.</t>
        </r>
        <r>
          <rPr>
            <sz val="9"/>
            <color indexed="81"/>
            <rFont val="Tahoma"/>
            <family val="2"/>
          </rPr>
          <t xml:space="preserve">
</t>
        </r>
      </text>
    </comment>
    <comment ref="B6" authorId="1">
      <text>
        <r>
          <rPr>
            <sz val="9"/>
            <color indexed="81"/>
            <rFont val="Tahoma"/>
            <family val="2"/>
          </rPr>
          <t xml:space="preserve">Total of miles calculated by fueling.
</t>
        </r>
      </text>
    </comment>
    <comment ref="C6" authorId="0">
      <text>
        <r>
          <rPr>
            <b/>
            <sz val="10"/>
            <color indexed="81"/>
            <rFont val="Tahoma"/>
            <family val="2"/>
          </rPr>
          <t>Cost per mile if the odometer miles are entered at the time of fueling.</t>
        </r>
        <r>
          <rPr>
            <sz val="10"/>
            <color indexed="81"/>
            <rFont val="Tahoma"/>
            <family val="2"/>
          </rPr>
          <t xml:space="preserve">
</t>
        </r>
      </text>
    </comment>
    <comment ref="D6" authorId="1">
      <text>
        <r>
          <rPr>
            <b/>
            <sz val="9"/>
            <color indexed="81"/>
            <rFont val="Tahoma"/>
            <family val="2"/>
          </rPr>
          <t>Average cost per gallon for fuel.</t>
        </r>
        <r>
          <rPr>
            <sz val="9"/>
            <color indexed="81"/>
            <rFont val="Tahoma"/>
            <family val="2"/>
          </rPr>
          <t xml:space="preserve">
</t>
        </r>
      </text>
    </comment>
    <comment ref="C7" authorId="0">
      <text>
        <r>
          <rPr>
            <b/>
            <sz val="10"/>
            <color indexed="81"/>
            <rFont val="Tahoma"/>
            <family val="2"/>
          </rPr>
          <t>Miles per gallon if odometer entries are made in the fuel page.</t>
        </r>
        <r>
          <rPr>
            <sz val="10"/>
            <color indexed="81"/>
            <rFont val="Tahoma"/>
            <family val="2"/>
          </rPr>
          <t xml:space="preserve">
</t>
        </r>
      </text>
    </comment>
    <comment ref="D7" authorId="1">
      <text>
        <r>
          <rPr>
            <sz val="9"/>
            <color indexed="81"/>
            <rFont val="Tahoma"/>
            <family val="2"/>
          </rPr>
          <t xml:space="preserve">Average cost per mile for fuel
</t>
        </r>
      </text>
    </comment>
    <comment ref="C8" authorId="0">
      <text>
        <r>
          <rPr>
            <b/>
            <sz val="10"/>
            <color indexed="81"/>
            <rFont val="Tahoma"/>
            <family val="2"/>
          </rPr>
          <t>Average miles per trip using the loaded and empty miles.  This report is made if each trip is entered and the miles are entered for each trip.</t>
        </r>
        <r>
          <rPr>
            <sz val="10"/>
            <color indexed="81"/>
            <rFont val="Tahoma"/>
            <family val="2"/>
          </rPr>
          <t xml:space="preserve">
</t>
        </r>
      </text>
    </comment>
    <comment ref="D8" authorId="1">
      <text>
        <r>
          <rPr>
            <sz val="9"/>
            <color indexed="81"/>
            <rFont val="Tahoma"/>
            <family val="2"/>
          </rPr>
          <t xml:space="preserve">Average pay per trip.  No operating costs are counted.
</t>
        </r>
      </text>
    </comment>
    <comment ref="B9" authorId="1">
      <text>
        <r>
          <rPr>
            <b/>
            <sz val="9"/>
            <color indexed="81"/>
            <rFont val="Tahoma"/>
            <family val="2"/>
          </rPr>
          <t>Total days out.  If the "per-Diem" column on the trip information page is not being used this value will not calculate.</t>
        </r>
        <r>
          <rPr>
            <sz val="9"/>
            <color indexed="81"/>
            <rFont val="Tahoma"/>
            <family val="2"/>
          </rPr>
          <t xml:space="preserve">
</t>
        </r>
      </text>
    </comment>
    <comment ref="C9" authorId="1">
      <text>
        <r>
          <rPr>
            <b/>
            <sz val="9"/>
            <color indexed="81"/>
            <rFont val="Tahoma"/>
            <family val="2"/>
          </rPr>
          <t>Average gross daily pay.  If there is no entries in the "days out" column on the trip pay, this will be zero.</t>
        </r>
        <r>
          <rPr>
            <sz val="9"/>
            <color indexed="81"/>
            <rFont val="Tahoma"/>
            <family val="2"/>
          </rPr>
          <t xml:space="preserve">
</t>
        </r>
      </text>
    </comment>
    <comment ref="D9" authorId="1">
      <text>
        <r>
          <rPr>
            <sz val="9"/>
            <color indexed="81"/>
            <rFont val="Tahoma"/>
            <family val="2"/>
          </rPr>
          <t xml:space="preserve">Average miles traveled per day.
</t>
        </r>
      </text>
    </comment>
    <comment ref="C10" authorId="1">
      <text>
        <r>
          <rPr>
            <sz val="9"/>
            <color indexed="81"/>
            <rFont val="Tahoma"/>
            <family val="2"/>
          </rPr>
          <t xml:space="preserve">Pay per mile loaded.  No expenses are included.  This report requires entry of trip miles loaded and empty.
</t>
        </r>
      </text>
    </comment>
    <comment ref="D10" authorId="2">
      <text>
        <r>
          <rPr>
            <sz val="9"/>
            <color indexed="81"/>
            <rFont val="Tahoma"/>
            <family val="2"/>
          </rPr>
          <t xml:space="preserve">Profit per mile after expenses listed for loaded miles.
</t>
        </r>
      </text>
    </comment>
    <comment ref="B11" authorId="1">
      <text>
        <r>
          <rPr>
            <b/>
            <sz val="9"/>
            <color indexed="81"/>
            <rFont val="Tahoma"/>
            <family val="2"/>
          </rPr>
          <t>Total Pay Empty Miles</t>
        </r>
        <r>
          <rPr>
            <sz val="9"/>
            <color indexed="81"/>
            <rFont val="Tahoma"/>
            <family val="2"/>
          </rPr>
          <t xml:space="preserve">
</t>
        </r>
      </text>
    </comment>
    <comment ref="C11" authorId="1">
      <text>
        <r>
          <rPr>
            <sz val="9"/>
            <color indexed="81"/>
            <rFont val="Tahoma"/>
            <family val="2"/>
          </rPr>
          <t xml:space="preserve">Pay per mile empty.  No costs have been calculated in.  This report requires entry of empty miles of each trip and entry of pay for empty miles.
</t>
        </r>
      </text>
    </comment>
    <comment ref="A12" authorId="1">
      <text>
        <r>
          <rPr>
            <b/>
            <sz val="9"/>
            <color indexed="81"/>
            <rFont val="Tahoma"/>
            <family val="2"/>
          </rPr>
          <t>No Deductions have be calculated in the figure.</t>
        </r>
        <r>
          <rPr>
            <sz val="9"/>
            <color indexed="81"/>
            <rFont val="Tahoma"/>
            <family val="2"/>
          </rPr>
          <t xml:space="preserve">
</t>
        </r>
      </text>
    </comment>
    <comment ref="B12" authorId="0">
      <text>
        <r>
          <rPr>
            <b/>
            <sz val="10"/>
            <color indexed="81"/>
            <rFont val="Tahoma"/>
            <family val="2"/>
          </rPr>
          <t xml:space="preserve">This is the total income from trucking.  It does not include "other income".  </t>
        </r>
        <r>
          <rPr>
            <sz val="10"/>
            <color indexed="81"/>
            <rFont val="Tahoma"/>
            <family val="2"/>
          </rPr>
          <t xml:space="preserve">
</t>
        </r>
      </text>
    </comment>
    <comment ref="C12" authorId="1">
      <text>
        <r>
          <rPr>
            <sz val="9"/>
            <color indexed="81"/>
            <rFont val="Tahoma"/>
            <family val="2"/>
          </rPr>
          <t xml:space="preserve">Average pay per mile loaded &amp; Empty.  Does not include the additional pay, i.e. other, surcharge.
</t>
        </r>
      </text>
    </comment>
    <comment ref="D12" authorId="1">
      <text>
        <r>
          <rPr>
            <sz val="9"/>
            <color indexed="81"/>
            <rFont val="Tahoma"/>
            <family val="2"/>
          </rPr>
          <t xml:space="preserve">Net profit per mile.  
</t>
        </r>
      </text>
    </comment>
    <comment ref="C13" authorId="0">
      <text>
        <r>
          <rPr>
            <b/>
            <sz val="10"/>
            <color indexed="81"/>
            <rFont val="Tahoma"/>
            <family val="2"/>
          </rPr>
          <t>Percentage of total pay.</t>
        </r>
      </text>
    </comment>
    <comment ref="D13" authorId="2">
      <text>
        <r>
          <rPr>
            <sz val="9"/>
            <color indexed="81"/>
            <rFont val="Tahoma"/>
            <family val="2"/>
          </rPr>
          <t xml:space="preserve">Empty mile cost per mile for this item.
</t>
        </r>
      </text>
    </comment>
    <comment ref="C14" authorId="0">
      <text>
        <r>
          <rPr>
            <b/>
            <sz val="10"/>
            <color indexed="81"/>
            <rFont val="Tahoma"/>
            <family val="2"/>
          </rPr>
          <t>Percentage of total pay.</t>
        </r>
      </text>
    </comment>
    <comment ref="D14" authorId="2">
      <text>
        <r>
          <rPr>
            <sz val="9"/>
            <color indexed="81"/>
            <rFont val="Tahoma"/>
            <family val="2"/>
          </rPr>
          <t xml:space="preserve">Empty mile cost per mile for this item.
</t>
        </r>
      </text>
    </comment>
    <comment ref="B15" authorId="1">
      <text>
        <r>
          <rPr>
            <b/>
            <sz val="9"/>
            <color indexed="81"/>
            <rFont val="Tahoma"/>
            <family val="2"/>
          </rPr>
          <t xml:space="preserve">Total Other Pay </t>
        </r>
        <r>
          <rPr>
            <sz val="9"/>
            <color indexed="81"/>
            <rFont val="Tahoma"/>
            <family val="2"/>
          </rPr>
          <t xml:space="preserve">
</t>
        </r>
      </text>
    </comment>
    <comment ref="C15" authorId="0">
      <text>
        <r>
          <rPr>
            <b/>
            <sz val="10"/>
            <color indexed="81"/>
            <rFont val="Tahoma"/>
            <family val="2"/>
          </rPr>
          <t>Percentage of total pay.</t>
        </r>
      </text>
    </comment>
    <comment ref="D15" authorId="2">
      <text>
        <r>
          <rPr>
            <sz val="9"/>
            <color indexed="81"/>
            <rFont val="Tahoma"/>
            <family val="2"/>
          </rPr>
          <t xml:space="preserve">Empty mile cost per mile for this item.
</t>
        </r>
      </text>
    </comment>
    <comment ref="C16" authorId="1">
      <text>
        <r>
          <rPr>
            <sz val="9"/>
            <color indexed="81"/>
            <rFont val="Tahoma"/>
            <family val="2"/>
          </rPr>
          <t xml:space="preserve">You have fueled this many times this month.
</t>
        </r>
      </text>
    </comment>
    <comment ref="D16" authorId="1">
      <text>
        <r>
          <rPr>
            <b/>
            <sz val="9"/>
            <color indexed="81"/>
            <rFont val="Tahoma"/>
            <family val="2"/>
          </rPr>
          <t>Average fuel cost each time fueled.</t>
        </r>
        <r>
          <rPr>
            <sz val="9"/>
            <color indexed="81"/>
            <rFont val="Tahoma"/>
            <family val="2"/>
          </rPr>
          <t xml:space="preserve">
</t>
        </r>
      </text>
    </comment>
    <comment ref="C17" authorId="2">
      <text>
        <r>
          <rPr>
            <b/>
            <sz val="9"/>
            <color indexed="81"/>
            <rFont val="Tahoma"/>
            <family val="2"/>
          </rPr>
          <t>Percent of total pay for this item.</t>
        </r>
        <r>
          <rPr>
            <sz val="9"/>
            <color indexed="81"/>
            <rFont val="Tahoma"/>
            <family val="2"/>
          </rPr>
          <t xml:space="preserve">
</t>
        </r>
      </text>
    </comment>
    <comment ref="D17" authorId="2">
      <text>
        <r>
          <rPr>
            <b/>
            <sz val="9"/>
            <color indexed="81"/>
            <rFont val="Tahoma"/>
            <family val="2"/>
          </rPr>
          <t>Percent of costs from net profit this line.</t>
        </r>
        <r>
          <rPr>
            <sz val="9"/>
            <color indexed="81"/>
            <rFont val="Tahoma"/>
            <family val="2"/>
          </rPr>
          <t xml:space="preserve">
</t>
        </r>
      </text>
    </comment>
    <comment ref="C18" authorId="1">
      <text>
        <r>
          <rPr>
            <sz val="9"/>
            <color indexed="81"/>
            <rFont val="Tahoma"/>
            <family val="2"/>
          </rPr>
          <t>Percent of cost of fuel from total income to operated truck.</t>
        </r>
      </text>
    </comment>
    <comment ref="D18" authorId="2">
      <text>
        <r>
          <rPr>
            <b/>
            <sz val="9"/>
            <color indexed="81"/>
            <rFont val="Tahoma"/>
            <family val="2"/>
          </rPr>
          <t>Percent of costs from net profit this line.</t>
        </r>
        <r>
          <rPr>
            <sz val="9"/>
            <color indexed="81"/>
            <rFont val="Tahoma"/>
            <family val="2"/>
          </rPr>
          <t xml:space="preserve">
</t>
        </r>
      </text>
    </comment>
    <comment ref="C19" authorId="2">
      <text>
        <r>
          <rPr>
            <sz val="9"/>
            <color indexed="81"/>
            <rFont val="Tahoma"/>
            <family val="2"/>
          </rPr>
          <t xml:space="preserve">Percent of monthly payments of the gross income for the company.
</t>
        </r>
      </text>
    </comment>
    <comment ref="D19" authorId="2">
      <text>
        <r>
          <rPr>
            <b/>
            <sz val="9"/>
            <color indexed="81"/>
            <rFont val="Tahoma"/>
            <family val="2"/>
          </rPr>
          <t>Percent of costs from net profit this line.</t>
        </r>
        <r>
          <rPr>
            <sz val="9"/>
            <color indexed="81"/>
            <rFont val="Tahoma"/>
            <family val="2"/>
          </rPr>
          <t xml:space="preserve">
</t>
        </r>
      </text>
    </comment>
    <comment ref="C20" authorId="3">
      <text>
        <r>
          <rPr>
            <b/>
            <sz val="9"/>
            <color indexed="81"/>
            <rFont val="Tahoma"/>
            <family val="2"/>
          </rPr>
          <t>The total monthly payments are this percentage of gross income.</t>
        </r>
        <r>
          <rPr>
            <sz val="9"/>
            <color indexed="81"/>
            <rFont val="Tahoma"/>
            <family val="2"/>
          </rPr>
          <t xml:space="preserve">
</t>
        </r>
      </text>
    </comment>
    <comment ref="D20" authorId="2">
      <text>
        <r>
          <rPr>
            <b/>
            <sz val="9"/>
            <color indexed="81"/>
            <rFont val="Tahoma"/>
            <family val="2"/>
          </rPr>
          <t>Percent of costs from net profit this line.</t>
        </r>
        <r>
          <rPr>
            <sz val="9"/>
            <color indexed="81"/>
            <rFont val="Tahoma"/>
            <family val="2"/>
          </rPr>
          <t xml:space="preserve">
</t>
        </r>
      </text>
    </comment>
    <comment ref="B22" authorId="1">
      <text>
        <r>
          <rPr>
            <sz val="9"/>
            <color indexed="81"/>
            <rFont val="Tahoma"/>
            <family val="2"/>
          </rPr>
          <t xml:space="preserve">All expenses are deducted from profit.
Fuel costs, road expenses, and monthly payment.
</t>
        </r>
      </text>
    </comment>
    <comment ref="C22" authorId="1">
      <text>
        <r>
          <rPr>
            <sz val="9"/>
            <color indexed="81"/>
            <rFont val="Tahoma"/>
            <family val="2"/>
          </rPr>
          <t xml:space="preserve">Percentage of gross pay from trucking you are taking home.
</t>
        </r>
      </text>
    </comment>
    <comment ref="D22" authorId="1">
      <text>
        <r>
          <rPr>
            <sz val="9"/>
            <color indexed="81"/>
            <rFont val="Tahoma"/>
            <family val="2"/>
          </rPr>
          <t xml:space="preserve">This is the percent of costs to run the business.
</t>
        </r>
      </text>
    </comment>
    <comment ref="C23" authorId="2">
      <text>
        <r>
          <rPr>
            <sz val="9"/>
            <color indexed="81"/>
            <rFont val="Tahoma"/>
            <family val="2"/>
          </rPr>
          <t xml:space="preserve">Shows the percentage of this item cost against the gross income of the business.  Some costs can be controlled if the percentage is too high in your opinon. 
</t>
        </r>
      </text>
    </comment>
    <comment ref="D23" authorId="1">
      <text>
        <r>
          <rPr>
            <sz val="9"/>
            <color indexed="81"/>
            <rFont val="Tahoma"/>
            <family val="2"/>
          </rPr>
          <t xml:space="preserve">Cost per mile by item.  Includes fuel cost.
</t>
        </r>
      </text>
    </comment>
    <comment ref="C24" authorId="2">
      <text>
        <r>
          <rPr>
            <sz val="9"/>
            <color indexed="81"/>
            <rFont val="Tahoma"/>
            <family val="2"/>
          </rPr>
          <t xml:space="preserve">Shows the percentage of this item cost against the gross income of the business.  Some costs can be controlled if the percentage is too high in your opinion. 
</t>
        </r>
      </text>
    </comment>
    <comment ref="D24" authorId="1">
      <text>
        <r>
          <rPr>
            <sz val="9"/>
            <color indexed="81"/>
            <rFont val="Tahoma"/>
            <family val="2"/>
          </rPr>
          <t xml:space="preserve">Cost per mile by item.  Includes fuel cost.
</t>
        </r>
      </text>
    </comment>
    <comment ref="C25" authorId="2">
      <text>
        <r>
          <rPr>
            <sz val="9"/>
            <color indexed="81"/>
            <rFont val="Tahoma"/>
            <family val="2"/>
          </rPr>
          <t xml:space="preserve">Shows the percentage of this item cost against the gross income of the business.  Some costs can be controlled if the percentage is too high in your opinion. 
</t>
        </r>
      </text>
    </comment>
    <comment ref="D25" authorId="1">
      <text>
        <r>
          <rPr>
            <sz val="9"/>
            <color indexed="81"/>
            <rFont val="Tahoma"/>
            <family val="2"/>
          </rPr>
          <t xml:space="preserve">Cost per mile by item.  Includes fuel cost.
</t>
        </r>
      </text>
    </comment>
    <comment ref="C26" authorId="2">
      <text>
        <r>
          <rPr>
            <sz val="9"/>
            <color indexed="81"/>
            <rFont val="Tahoma"/>
            <family val="2"/>
          </rPr>
          <t xml:space="preserve">Shows the percentage of this item cost against the gross income of the business.  Some costs can be controlled if the percentage is too high in your opinion. 
</t>
        </r>
      </text>
    </comment>
    <comment ref="D26" authorId="1">
      <text>
        <r>
          <rPr>
            <sz val="9"/>
            <color indexed="81"/>
            <rFont val="Tahoma"/>
            <family val="2"/>
          </rPr>
          <t xml:space="preserve">Cost per mile by item.  Includes fuel cost.
</t>
        </r>
      </text>
    </comment>
    <comment ref="C27" authorId="2">
      <text>
        <r>
          <rPr>
            <sz val="9"/>
            <color indexed="81"/>
            <rFont val="Tahoma"/>
            <family val="2"/>
          </rPr>
          <t xml:space="preserve">Shows the percentage of this item cost against the gross income of the business.  Some costs can be controlled if the percentage is too high in your opinion. 
</t>
        </r>
      </text>
    </comment>
    <comment ref="D27" authorId="1">
      <text>
        <r>
          <rPr>
            <sz val="9"/>
            <color indexed="81"/>
            <rFont val="Tahoma"/>
            <family val="2"/>
          </rPr>
          <t xml:space="preserve">Cost per mile by item.  Includes fuel cost.
</t>
        </r>
      </text>
    </comment>
    <comment ref="C28" authorId="2">
      <text>
        <r>
          <rPr>
            <sz val="9"/>
            <color indexed="81"/>
            <rFont val="Tahoma"/>
            <family val="2"/>
          </rPr>
          <t xml:space="preserve">Shows the percentage of this item cost against the gross income of the business.  Some costs can be controlled if the percentage is too high in your opinion. 
</t>
        </r>
      </text>
    </comment>
    <comment ref="D28" authorId="1">
      <text>
        <r>
          <rPr>
            <sz val="9"/>
            <color indexed="81"/>
            <rFont val="Tahoma"/>
            <family val="2"/>
          </rPr>
          <t xml:space="preserve">Cost per mile by item.  Includes fuel cost.
</t>
        </r>
      </text>
    </comment>
    <comment ref="C29" authorId="2">
      <text>
        <r>
          <rPr>
            <sz val="9"/>
            <color indexed="81"/>
            <rFont val="Tahoma"/>
            <family val="2"/>
          </rPr>
          <t xml:space="preserve">Shows the percentage of this item cost against the gross income of the business.  Some costs can be controlled if the percentage is too high in your opinion. 
</t>
        </r>
      </text>
    </comment>
    <comment ref="D29" authorId="1">
      <text>
        <r>
          <rPr>
            <sz val="9"/>
            <color indexed="81"/>
            <rFont val="Tahoma"/>
            <family val="2"/>
          </rPr>
          <t xml:space="preserve">Cost per mile by item.  Includes fuel cost.
</t>
        </r>
      </text>
    </comment>
    <comment ref="C30" authorId="2">
      <text>
        <r>
          <rPr>
            <sz val="9"/>
            <color indexed="81"/>
            <rFont val="Tahoma"/>
            <family val="2"/>
          </rPr>
          <t xml:space="preserve">Shows the percentage of this item cost against the gross income of the business.  Some costs can be controlled if the percentage is too high in your opinion. 
</t>
        </r>
      </text>
    </comment>
    <comment ref="D30" authorId="1">
      <text>
        <r>
          <rPr>
            <sz val="9"/>
            <color indexed="81"/>
            <rFont val="Tahoma"/>
            <family val="2"/>
          </rPr>
          <t xml:space="preserve">Cost per mile by item.  Includes fuel cost.
</t>
        </r>
      </text>
    </comment>
    <comment ref="C31" authorId="2">
      <text>
        <r>
          <rPr>
            <sz val="9"/>
            <color indexed="81"/>
            <rFont val="Tahoma"/>
            <family val="2"/>
          </rPr>
          <t xml:space="preserve">Shows the percentage of this item cost against the gross income of the business.  Some costs can be controlled if the percentage is too high in your opinion. 
</t>
        </r>
      </text>
    </comment>
    <comment ref="D31" authorId="1">
      <text>
        <r>
          <rPr>
            <sz val="9"/>
            <color indexed="81"/>
            <rFont val="Tahoma"/>
            <family val="2"/>
          </rPr>
          <t xml:space="preserve">Cost per mile by item.  Includes fuel cost.
</t>
        </r>
      </text>
    </comment>
    <comment ref="C32" authorId="2">
      <text>
        <r>
          <rPr>
            <sz val="9"/>
            <color indexed="81"/>
            <rFont val="Tahoma"/>
            <family val="2"/>
          </rPr>
          <t xml:space="preserve">Shows the percentage of this item cost against the gross income of the business.  Some costs can be controlled if the percentage is too high in your opinion. 
</t>
        </r>
      </text>
    </comment>
    <comment ref="D32" authorId="1">
      <text>
        <r>
          <rPr>
            <sz val="9"/>
            <color indexed="81"/>
            <rFont val="Tahoma"/>
            <family val="2"/>
          </rPr>
          <t xml:space="preserve">Cost per mile by item.  Includes fuel cost.
</t>
        </r>
      </text>
    </comment>
    <comment ref="C33" authorId="2">
      <text>
        <r>
          <rPr>
            <sz val="9"/>
            <color indexed="81"/>
            <rFont val="Tahoma"/>
            <family val="2"/>
          </rPr>
          <t xml:space="preserve">Shows the percentage of this item cost against the gross income of the business.  Some costs can be controlled if the percentage is too high in your opinion. 
</t>
        </r>
      </text>
    </comment>
    <comment ref="D33" authorId="1">
      <text>
        <r>
          <rPr>
            <sz val="9"/>
            <color indexed="81"/>
            <rFont val="Tahoma"/>
            <family val="2"/>
          </rPr>
          <t xml:space="preserve">Cost per mile by item.  Includes fuel cost.
</t>
        </r>
      </text>
    </comment>
    <comment ref="C34" authorId="2">
      <text>
        <r>
          <rPr>
            <sz val="9"/>
            <color indexed="81"/>
            <rFont val="Tahoma"/>
            <family val="2"/>
          </rPr>
          <t xml:space="preserve">Shows the percentage of this item cost against the gross income of the business.  Some costs can be controlled if the percentage is too high in your opinion. 
</t>
        </r>
      </text>
    </comment>
    <comment ref="D34" authorId="1">
      <text>
        <r>
          <rPr>
            <sz val="9"/>
            <color indexed="81"/>
            <rFont val="Tahoma"/>
            <family val="2"/>
          </rPr>
          <t xml:space="preserve">Cost per mile by item.  Includes fuel cost.
</t>
        </r>
      </text>
    </comment>
    <comment ref="C35" authorId="2">
      <text>
        <r>
          <rPr>
            <sz val="9"/>
            <color indexed="81"/>
            <rFont val="Tahoma"/>
            <family val="2"/>
          </rPr>
          <t xml:space="preserve">Shows the percentage of this item cost against the gross income of the business.  Some costs can be controlled if the percentage is too high in your opinion. 
</t>
        </r>
      </text>
    </comment>
    <comment ref="D35" authorId="1">
      <text>
        <r>
          <rPr>
            <sz val="9"/>
            <color indexed="81"/>
            <rFont val="Tahoma"/>
            <family val="2"/>
          </rPr>
          <t xml:space="preserve">Cost per mile by item.  Includes fuel cost.
</t>
        </r>
      </text>
    </comment>
    <comment ref="C36" authorId="2">
      <text>
        <r>
          <rPr>
            <sz val="9"/>
            <color indexed="81"/>
            <rFont val="Tahoma"/>
            <family val="2"/>
          </rPr>
          <t xml:space="preserve">Shows the percentage of this item cost against the gross income of the business.  Some costs can be controlled if the percentage is too high in your opinion. 
</t>
        </r>
      </text>
    </comment>
    <comment ref="D36" authorId="1">
      <text>
        <r>
          <rPr>
            <sz val="9"/>
            <color indexed="81"/>
            <rFont val="Tahoma"/>
            <family val="2"/>
          </rPr>
          <t xml:space="preserve">Cost per mile by item.  Includes fuel cost.
</t>
        </r>
      </text>
    </comment>
    <comment ref="C37" authorId="2">
      <text>
        <r>
          <rPr>
            <sz val="9"/>
            <color indexed="81"/>
            <rFont val="Tahoma"/>
            <family val="2"/>
          </rPr>
          <t xml:space="preserve">Shows the percentage of this item cost against the gross income of the business.  Some costs can be controlled if the percentage is too high in your opinion. 
</t>
        </r>
      </text>
    </comment>
    <comment ref="D37" authorId="1">
      <text>
        <r>
          <rPr>
            <sz val="9"/>
            <color indexed="81"/>
            <rFont val="Tahoma"/>
            <family val="2"/>
          </rPr>
          <t xml:space="preserve">Cost per mile by item.  Includes fuel cost.
</t>
        </r>
      </text>
    </comment>
    <comment ref="C38" authorId="2">
      <text>
        <r>
          <rPr>
            <sz val="9"/>
            <color indexed="81"/>
            <rFont val="Tahoma"/>
            <family val="2"/>
          </rPr>
          <t xml:space="preserve">Shows the percentage of this item cost against the gross income of the business.  Some costs can be controlled if the percentage is too high in your opinion. 
</t>
        </r>
      </text>
    </comment>
    <comment ref="D38" authorId="1">
      <text>
        <r>
          <rPr>
            <sz val="9"/>
            <color indexed="81"/>
            <rFont val="Tahoma"/>
            <family val="2"/>
          </rPr>
          <t xml:space="preserve">Cost per mile by item.  Includes fuel cost.
</t>
        </r>
      </text>
    </comment>
    <comment ref="C39" authorId="2">
      <text>
        <r>
          <rPr>
            <sz val="9"/>
            <color indexed="81"/>
            <rFont val="Tahoma"/>
            <family val="2"/>
          </rPr>
          <t xml:space="preserve">Shows the percentage of this item cost against the gross income of the business.  Some costs can be controlled if the percentage is too high in your opinion. 
</t>
        </r>
      </text>
    </comment>
    <comment ref="D39" authorId="1">
      <text>
        <r>
          <rPr>
            <sz val="9"/>
            <color indexed="81"/>
            <rFont val="Tahoma"/>
            <family val="2"/>
          </rPr>
          <t xml:space="preserve">Cost per mile by item.  Includes fuel cost.
</t>
        </r>
      </text>
    </comment>
    <comment ref="C40" authorId="2">
      <text>
        <r>
          <rPr>
            <sz val="9"/>
            <color indexed="81"/>
            <rFont val="Tahoma"/>
            <family val="2"/>
          </rPr>
          <t xml:space="preserve">Shows the percentage of this item cost against the gross income of the business.  Some costs can be controlled if the percentage is too high in your opinion. 
</t>
        </r>
      </text>
    </comment>
    <comment ref="D40" authorId="1">
      <text>
        <r>
          <rPr>
            <sz val="9"/>
            <color indexed="81"/>
            <rFont val="Tahoma"/>
            <family val="2"/>
          </rPr>
          <t xml:space="preserve">Cost per mile by item.  Includes fuel cost.
</t>
        </r>
      </text>
    </comment>
    <comment ref="C41" authorId="2">
      <text>
        <r>
          <rPr>
            <sz val="9"/>
            <color indexed="81"/>
            <rFont val="Tahoma"/>
            <family val="2"/>
          </rPr>
          <t xml:space="preserve">Shows the percentage of this item cost against the gross income of the business.  Some costs can be controlled if the percentage is too high in your opinion. 
</t>
        </r>
      </text>
    </comment>
    <comment ref="D41" authorId="1">
      <text>
        <r>
          <rPr>
            <sz val="9"/>
            <color indexed="81"/>
            <rFont val="Tahoma"/>
            <family val="2"/>
          </rPr>
          <t xml:space="preserve">Cost per mile by item.  Includes fuel cost.
</t>
        </r>
      </text>
    </comment>
    <comment ref="C42" authorId="2">
      <text>
        <r>
          <rPr>
            <sz val="9"/>
            <color indexed="81"/>
            <rFont val="Tahoma"/>
            <family val="2"/>
          </rPr>
          <t xml:space="preserve">Shows the percentage of this item cost against the gross income of the business.  Some costs can be controlled if the percentage is too high in your opinion. 
</t>
        </r>
      </text>
    </comment>
    <comment ref="D42" authorId="1">
      <text>
        <r>
          <rPr>
            <sz val="9"/>
            <color indexed="81"/>
            <rFont val="Tahoma"/>
            <family val="2"/>
          </rPr>
          <t xml:space="preserve">Cost per mile by item.  Includes fuel cost.
</t>
        </r>
      </text>
    </comment>
    <comment ref="C43" authorId="2">
      <text>
        <r>
          <rPr>
            <sz val="9"/>
            <color indexed="81"/>
            <rFont val="Tahoma"/>
            <family val="2"/>
          </rPr>
          <t xml:space="preserve">Shows the percentage of this item cost against the gross income of the business.  Some costs can be controlled if the percentage is too high in your opinion. 
</t>
        </r>
      </text>
    </comment>
    <comment ref="D43" authorId="1">
      <text>
        <r>
          <rPr>
            <sz val="9"/>
            <color indexed="81"/>
            <rFont val="Tahoma"/>
            <family val="2"/>
          </rPr>
          <t xml:space="preserve">Cost per mile by item.  Includes fuel cost.
</t>
        </r>
      </text>
    </comment>
    <comment ref="C44" authorId="2">
      <text>
        <r>
          <rPr>
            <sz val="9"/>
            <color indexed="81"/>
            <rFont val="Tahoma"/>
            <family val="2"/>
          </rPr>
          <t xml:space="preserve">Shows the percentage of this item cost against the gross income of the business.  Some costs can be controlled if the percentage is too high in your opinion. 
</t>
        </r>
      </text>
    </comment>
    <comment ref="D44" authorId="1">
      <text>
        <r>
          <rPr>
            <sz val="9"/>
            <color indexed="81"/>
            <rFont val="Tahoma"/>
            <family val="2"/>
          </rPr>
          <t xml:space="preserve">Cost per mile by item.  Includes fuel cost.
</t>
        </r>
      </text>
    </comment>
    <comment ref="C45" authorId="2">
      <text>
        <r>
          <rPr>
            <sz val="9"/>
            <color indexed="81"/>
            <rFont val="Tahoma"/>
            <family val="2"/>
          </rPr>
          <t xml:space="preserve">Shows the percentage of this item cost against the gross income of the business.  Some costs can be controlled if the percentage is too high in your opinion. 
</t>
        </r>
      </text>
    </comment>
    <comment ref="D45" authorId="1">
      <text>
        <r>
          <rPr>
            <sz val="9"/>
            <color indexed="81"/>
            <rFont val="Tahoma"/>
            <family val="2"/>
          </rPr>
          <t xml:space="preserve">Cost per mile by item.  Includes fuel cost.
</t>
        </r>
      </text>
    </comment>
    <comment ref="C46" authorId="2">
      <text>
        <r>
          <rPr>
            <sz val="9"/>
            <color indexed="81"/>
            <rFont val="Tahoma"/>
            <family val="2"/>
          </rPr>
          <t xml:space="preserve">Shows the percentage of this item cost against the gross income of the business.  Some costs can be controlled if the percentage is too high in your opinion. 
</t>
        </r>
      </text>
    </comment>
    <comment ref="D46" authorId="1">
      <text>
        <r>
          <rPr>
            <sz val="9"/>
            <color indexed="81"/>
            <rFont val="Tahoma"/>
            <family val="2"/>
          </rPr>
          <t xml:space="preserve">Cost per mile by item.  Includes fuel cost.
</t>
        </r>
      </text>
    </comment>
    <comment ref="C47" authorId="2">
      <text>
        <r>
          <rPr>
            <sz val="9"/>
            <color indexed="81"/>
            <rFont val="Tahoma"/>
            <family val="2"/>
          </rPr>
          <t xml:space="preserve">Shows the percentage of this item cost against the gross income of the business.  Some costs can be controlled if the percentage is too high in your opinion. 
</t>
        </r>
      </text>
    </comment>
    <comment ref="D47" authorId="1">
      <text>
        <r>
          <rPr>
            <sz val="9"/>
            <color indexed="81"/>
            <rFont val="Tahoma"/>
            <family val="2"/>
          </rPr>
          <t xml:space="preserve">Cost per mile by item.  Includes fuel cost.
</t>
        </r>
      </text>
    </comment>
    <comment ref="E47" authorId="2">
      <text>
        <r>
          <rPr>
            <sz val="9"/>
            <color indexed="81"/>
            <rFont val="Tahoma"/>
            <family val="2"/>
          </rPr>
          <t xml:space="preserve">Copilot 9 has the latest maps for 2017.  For more information click on the title and directly to the information screen.
</t>
        </r>
      </text>
    </comment>
    <comment ref="A49" authorId="3">
      <text>
        <r>
          <rPr>
            <sz val="9"/>
            <color indexed="81"/>
            <rFont val="Tahoma"/>
            <family val="2"/>
          </rPr>
          <t xml:space="preserve">Enter one time monthly payments titles, such as, internet, phone bill, truck payments, Insurance, etc.
</t>
        </r>
      </text>
    </comment>
  </commentList>
</comments>
</file>

<file path=xl/comments21.xml><?xml version="1.0" encoding="utf-8"?>
<comments xmlns="http://schemas.openxmlformats.org/spreadsheetml/2006/main">
  <authors>
    <author>Don</author>
    <author>DB Warehouse</author>
    <author>Dieselboss Inc. 866.851.2346</author>
    <author>Customer</author>
    <author>Don Mason</author>
  </authors>
  <commentList>
    <comment ref="C3" authorId="0">
      <text>
        <r>
          <rPr>
            <b/>
            <sz val="10"/>
            <color indexed="81"/>
            <rFont val="Tahoma"/>
            <family val="2"/>
          </rPr>
          <t xml:space="preserve">Percentage of total  miles loaded miles.
</t>
        </r>
        <r>
          <rPr>
            <sz val="10"/>
            <color indexed="81"/>
            <rFont val="Tahoma"/>
            <family val="2"/>
          </rPr>
          <t xml:space="preserve">
</t>
        </r>
      </text>
    </comment>
    <comment ref="C4" authorId="0">
      <text>
        <r>
          <rPr>
            <b/>
            <sz val="10"/>
            <color indexed="81"/>
            <rFont val="Tahoma"/>
            <family val="2"/>
          </rPr>
          <t>Percentage of empty miles</t>
        </r>
        <r>
          <rPr>
            <sz val="10"/>
            <color indexed="81"/>
            <rFont val="Tahoma"/>
            <family val="2"/>
          </rPr>
          <t xml:space="preserve">
</t>
        </r>
      </text>
    </comment>
    <comment ref="C5" authorId="0">
      <text>
        <r>
          <rPr>
            <b/>
            <sz val="10"/>
            <color indexed="81"/>
            <rFont val="Tahoma"/>
            <family val="2"/>
          </rPr>
          <t>Total of all miles.  Should be 100 percent.</t>
        </r>
        <r>
          <rPr>
            <sz val="10"/>
            <color indexed="81"/>
            <rFont val="Tahoma"/>
            <family val="2"/>
          </rPr>
          <t xml:space="preserve">
</t>
        </r>
      </text>
    </comment>
    <comment ref="D5" authorId="1">
      <text>
        <r>
          <rPr>
            <sz val="9"/>
            <color indexed="81"/>
            <rFont val="Tahoma"/>
            <family val="2"/>
          </rPr>
          <t xml:space="preserve">This is the difference between the total miles traveled vs. the recorded mile recorded from fuel.  It could be differnt. </t>
        </r>
      </text>
    </comment>
    <comment ref="A6" authorId="1">
      <text>
        <r>
          <rPr>
            <b/>
            <sz val="9"/>
            <color indexed="81"/>
            <rFont val="Tahoma"/>
            <family val="2"/>
          </rPr>
          <t>Fueled miles may differ from driven miles.  But there should not be a large difference.</t>
        </r>
        <r>
          <rPr>
            <sz val="9"/>
            <color indexed="81"/>
            <rFont val="Tahoma"/>
            <family val="2"/>
          </rPr>
          <t xml:space="preserve">
</t>
        </r>
      </text>
    </comment>
    <comment ref="B6" authorId="1">
      <text>
        <r>
          <rPr>
            <sz val="9"/>
            <color indexed="81"/>
            <rFont val="Tahoma"/>
            <family val="2"/>
          </rPr>
          <t xml:space="preserve">Total of miles calculated by fueling.
</t>
        </r>
      </text>
    </comment>
    <comment ref="C6" authorId="0">
      <text>
        <r>
          <rPr>
            <b/>
            <sz val="10"/>
            <color indexed="81"/>
            <rFont val="Tahoma"/>
            <family val="2"/>
          </rPr>
          <t>Cost per mile if the odometer miles are entered at the time of fueling.</t>
        </r>
        <r>
          <rPr>
            <sz val="10"/>
            <color indexed="81"/>
            <rFont val="Tahoma"/>
            <family val="2"/>
          </rPr>
          <t xml:space="preserve">
</t>
        </r>
      </text>
    </comment>
    <comment ref="D6" authorId="1">
      <text>
        <r>
          <rPr>
            <b/>
            <sz val="9"/>
            <color indexed="81"/>
            <rFont val="Tahoma"/>
            <family val="2"/>
          </rPr>
          <t>Average cost per gallon for fuel.</t>
        </r>
        <r>
          <rPr>
            <sz val="9"/>
            <color indexed="81"/>
            <rFont val="Tahoma"/>
            <family val="2"/>
          </rPr>
          <t xml:space="preserve">
</t>
        </r>
      </text>
    </comment>
    <comment ref="C7" authorId="0">
      <text>
        <r>
          <rPr>
            <b/>
            <sz val="10"/>
            <color indexed="81"/>
            <rFont val="Tahoma"/>
            <family val="2"/>
          </rPr>
          <t>Miles per gallon if odometer entries are made in the fuel page.</t>
        </r>
        <r>
          <rPr>
            <sz val="10"/>
            <color indexed="81"/>
            <rFont val="Tahoma"/>
            <family val="2"/>
          </rPr>
          <t xml:space="preserve">
</t>
        </r>
      </text>
    </comment>
    <comment ref="D7" authorId="1">
      <text>
        <r>
          <rPr>
            <sz val="9"/>
            <color indexed="81"/>
            <rFont val="Tahoma"/>
            <family val="2"/>
          </rPr>
          <t xml:space="preserve">Average cost per mile for fuel
</t>
        </r>
      </text>
    </comment>
    <comment ref="C8" authorId="0">
      <text>
        <r>
          <rPr>
            <b/>
            <sz val="10"/>
            <color indexed="81"/>
            <rFont val="Tahoma"/>
            <family val="2"/>
          </rPr>
          <t>Average miles per trip using the loaded and empty miles.  This report is made if each trip is entered and the miles are entered for each trip.</t>
        </r>
        <r>
          <rPr>
            <sz val="10"/>
            <color indexed="81"/>
            <rFont val="Tahoma"/>
            <family val="2"/>
          </rPr>
          <t xml:space="preserve">
</t>
        </r>
      </text>
    </comment>
    <comment ref="D8" authorId="1">
      <text>
        <r>
          <rPr>
            <sz val="9"/>
            <color indexed="81"/>
            <rFont val="Tahoma"/>
            <family val="2"/>
          </rPr>
          <t xml:space="preserve">Average pay per trip.  No operating costs are counted.
</t>
        </r>
      </text>
    </comment>
    <comment ref="A9" authorId="2">
      <text>
        <r>
          <rPr>
            <sz val="10"/>
            <color indexed="81"/>
            <rFont val="Tahoma"/>
            <family val="2"/>
          </rPr>
          <t xml:space="preserve">Per Diem is only counted if there is an one "1 or 2" entered in the "Trip Pay 1" form.  Team drivers (husband &amp; wife) will enter "2", indicating both will receive the per-diems for tax purpose.  
</t>
        </r>
      </text>
    </comment>
    <comment ref="B9" authorId="1">
      <text>
        <r>
          <rPr>
            <b/>
            <sz val="9"/>
            <color indexed="81"/>
            <rFont val="Tahoma"/>
            <family val="2"/>
          </rPr>
          <t>Total days out.  If the "per-Diem" column on the trip information page is not being used this value will not calculate.</t>
        </r>
        <r>
          <rPr>
            <sz val="9"/>
            <color indexed="81"/>
            <rFont val="Tahoma"/>
            <family val="2"/>
          </rPr>
          <t xml:space="preserve">
</t>
        </r>
      </text>
    </comment>
    <comment ref="C9" authorId="1">
      <text>
        <r>
          <rPr>
            <b/>
            <sz val="9"/>
            <color indexed="81"/>
            <rFont val="Tahoma"/>
            <family val="2"/>
          </rPr>
          <t>Average gross daily pay.  If there is no entries in the "days out" column on the trip pay, this will be zero.</t>
        </r>
        <r>
          <rPr>
            <sz val="9"/>
            <color indexed="81"/>
            <rFont val="Tahoma"/>
            <family val="2"/>
          </rPr>
          <t xml:space="preserve">
</t>
        </r>
      </text>
    </comment>
    <comment ref="D9" authorId="1">
      <text>
        <r>
          <rPr>
            <sz val="9"/>
            <color indexed="81"/>
            <rFont val="Tahoma"/>
            <family val="2"/>
          </rPr>
          <t xml:space="preserve">Average miles traveled per day.
</t>
        </r>
      </text>
    </comment>
    <comment ref="C10" authorId="1">
      <text>
        <r>
          <rPr>
            <sz val="9"/>
            <color indexed="81"/>
            <rFont val="Tahoma"/>
            <family val="2"/>
          </rPr>
          <t xml:space="preserve">Pay per mile loaded.  No expenses are included.  This report requires entry of trip miles loaded and empty.
</t>
        </r>
      </text>
    </comment>
    <comment ref="D10" authorId="3">
      <text>
        <r>
          <rPr>
            <sz val="9"/>
            <color indexed="81"/>
            <rFont val="Tahoma"/>
            <family val="2"/>
          </rPr>
          <t xml:space="preserve">Profit per mile after expenses listed for loaded miles.
</t>
        </r>
      </text>
    </comment>
    <comment ref="B11" authorId="1">
      <text>
        <r>
          <rPr>
            <b/>
            <sz val="9"/>
            <color indexed="81"/>
            <rFont val="Tahoma"/>
            <family val="2"/>
          </rPr>
          <t>Total Pay Empty Miles</t>
        </r>
        <r>
          <rPr>
            <sz val="9"/>
            <color indexed="81"/>
            <rFont val="Tahoma"/>
            <family val="2"/>
          </rPr>
          <t xml:space="preserve">
</t>
        </r>
      </text>
    </comment>
    <comment ref="C11" authorId="1">
      <text>
        <r>
          <rPr>
            <sz val="9"/>
            <color indexed="81"/>
            <rFont val="Tahoma"/>
            <family val="2"/>
          </rPr>
          <t xml:space="preserve">Pay per mile empty.  No costs have been calculated in.  This report requires entry of empty miles of each trip and entry of pay for empty miles.
</t>
        </r>
      </text>
    </comment>
    <comment ref="A12" authorId="1">
      <text>
        <r>
          <rPr>
            <b/>
            <sz val="9"/>
            <color indexed="81"/>
            <rFont val="Tahoma"/>
            <family val="2"/>
          </rPr>
          <t>No Deductions have be calculated in the figure.</t>
        </r>
        <r>
          <rPr>
            <sz val="9"/>
            <color indexed="81"/>
            <rFont val="Tahoma"/>
            <family val="2"/>
          </rPr>
          <t xml:space="preserve">
</t>
        </r>
      </text>
    </comment>
    <comment ref="B12" authorId="0">
      <text>
        <r>
          <rPr>
            <b/>
            <sz val="10"/>
            <color indexed="81"/>
            <rFont val="Tahoma"/>
            <family val="2"/>
          </rPr>
          <t xml:space="preserve">This is the total income from trucking.  It does not include "other income".  </t>
        </r>
        <r>
          <rPr>
            <sz val="10"/>
            <color indexed="81"/>
            <rFont val="Tahoma"/>
            <family val="2"/>
          </rPr>
          <t xml:space="preserve">
</t>
        </r>
      </text>
    </comment>
    <comment ref="C12" authorId="1">
      <text>
        <r>
          <rPr>
            <sz val="9"/>
            <color indexed="81"/>
            <rFont val="Tahoma"/>
            <family val="2"/>
          </rPr>
          <t xml:space="preserve">Average pay per mile loaded &amp; Empty.  Does not include the additional pay, i.e. other, surcharge.
</t>
        </r>
      </text>
    </comment>
    <comment ref="D12" authorId="1">
      <text>
        <r>
          <rPr>
            <sz val="9"/>
            <color indexed="81"/>
            <rFont val="Tahoma"/>
            <family val="2"/>
          </rPr>
          <t xml:space="preserve">Net profit per mile.  
</t>
        </r>
      </text>
    </comment>
    <comment ref="C13" authorId="0">
      <text>
        <r>
          <rPr>
            <b/>
            <sz val="10"/>
            <color indexed="81"/>
            <rFont val="Tahoma"/>
            <family val="2"/>
          </rPr>
          <t>Percentage of total pay.</t>
        </r>
      </text>
    </comment>
    <comment ref="D13" authorId="3">
      <text>
        <r>
          <rPr>
            <sz val="9"/>
            <color indexed="81"/>
            <rFont val="Tahoma"/>
            <family val="2"/>
          </rPr>
          <t xml:space="preserve">Empty mile cost per mile for this item.
</t>
        </r>
      </text>
    </comment>
    <comment ref="C14" authorId="0">
      <text>
        <r>
          <rPr>
            <b/>
            <sz val="10"/>
            <color indexed="81"/>
            <rFont val="Tahoma"/>
            <family val="2"/>
          </rPr>
          <t>Percentage of total pay.</t>
        </r>
      </text>
    </comment>
    <comment ref="D14" authorId="3">
      <text>
        <r>
          <rPr>
            <sz val="9"/>
            <color indexed="81"/>
            <rFont val="Tahoma"/>
            <family val="2"/>
          </rPr>
          <t xml:space="preserve">Empty mile cost per mile for this item.
</t>
        </r>
      </text>
    </comment>
    <comment ref="B15" authorId="1">
      <text>
        <r>
          <rPr>
            <b/>
            <sz val="9"/>
            <color indexed="81"/>
            <rFont val="Tahoma"/>
            <family val="2"/>
          </rPr>
          <t xml:space="preserve">Total Other Pay </t>
        </r>
        <r>
          <rPr>
            <sz val="9"/>
            <color indexed="81"/>
            <rFont val="Tahoma"/>
            <family val="2"/>
          </rPr>
          <t xml:space="preserve">
</t>
        </r>
      </text>
    </comment>
    <comment ref="C15" authorId="0">
      <text>
        <r>
          <rPr>
            <b/>
            <sz val="10"/>
            <color indexed="81"/>
            <rFont val="Tahoma"/>
            <family val="2"/>
          </rPr>
          <t>Percentage of total pay.</t>
        </r>
      </text>
    </comment>
    <comment ref="D15" authorId="3">
      <text>
        <r>
          <rPr>
            <sz val="9"/>
            <color indexed="81"/>
            <rFont val="Tahoma"/>
            <family val="2"/>
          </rPr>
          <t xml:space="preserve">Empty mile cost per mile for this item.
</t>
        </r>
      </text>
    </comment>
    <comment ref="C16" authorId="1">
      <text>
        <r>
          <rPr>
            <sz val="9"/>
            <color indexed="81"/>
            <rFont val="Tahoma"/>
            <family val="2"/>
          </rPr>
          <t xml:space="preserve">You have fueled this many times this month.
</t>
        </r>
      </text>
    </comment>
    <comment ref="D16" authorId="1">
      <text>
        <r>
          <rPr>
            <b/>
            <sz val="9"/>
            <color indexed="81"/>
            <rFont val="Tahoma"/>
            <family val="2"/>
          </rPr>
          <t>Average fuel cost each time fueled.</t>
        </r>
        <r>
          <rPr>
            <sz val="9"/>
            <color indexed="81"/>
            <rFont val="Tahoma"/>
            <family val="2"/>
          </rPr>
          <t xml:space="preserve">
</t>
        </r>
      </text>
    </comment>
    <comment ref="C17" authorId="3">
      <text>
        <r>
          <rPr>
            <b/>
            <sz val="9"/>
            <color indexed="81"/>
            <rFont val="Tahoma"/>
            <family val="2"/>
          </rPr>
          <t>Percent of total pay for this item.</t>
        </r>
        <r>
          <rPr>
            <sz val="9"/>
            <color indexed="81"/>
            <rFont val="Tahoma"/>
            <family val="2"/>
          </rPr>
          <t xml:space="preserve">
</t>
        </r>
      </text>
    </comment>
    <comment ref="D17" authorId="3">
      <text>
        <r>
          <rPr>
            <b/>
            <sz val="9"/>
            <color indexed="81"/>
            <rFont val="Tahoma"/>
            <family val="2"/>
          </rPr>
          <t>Percent of costs from net profit this line.</t>
        </r>
        <r>
          <rPr>
            <sz val="9"/>
            <color indexed="81"/>
            <rFont val="Tahoma"/>
            <family val="2"/>
          </rPr>
          <t xml:space="preserve">
</t>
        </r>
      </text>
    </comment>
    <comment ref="C18" authorId="1">
      <text>
        <r>
          <rPr>
            <sz val="9"/>
            <color indexed="81"/>
            <rFont val="Tahoma"/>
            <family val="2"/>
          </rPr>
          <t>Percent of cost of fuel from total income to operated truck.</t>
        </r>
      </text>
    </comment>
    <comment ref="D18" authorId="3">
      <text>
        <r>
          <rPr>
            <b/>
            <sz val="9"/>
            <color indexed="81"/>
            <rFont val="Tahoma"/>
            <family val="2"/>
          </rPr>
          <t>Percent of costs from net profit this line.</t>
        </r>
        <r>
          <rPr>
            <sz val="9"/>
            <color indexed="81"/>
            <rFont val="Tahoma"/>
            <family val="2"/>
          </rPr>
          <t xml:space="preserve">
</t>
        </r>
      </text>
    </comment>
    <comment ref="C19" authorId="3">
      <text>
        <r>
          <rPr>
            <sz val="9"/>
            <color indexed="81"/>
            <rFont val="Tahoma"/>
            <family val="2"/>
          </rPr>
          <t xml:space="preserve">Percent of monthly payments of the gross income for the company.
</t>
        </r>
      </text>
    </comment>
    <comment ref="D19" authorId="3">
      <text>
        <r>
          <rPr>
            <b/>
            <sz val="9"/>
            <color indexed="81"/>
            <rFont val="Tahoma"/>
            <family val="2"/>
          </rPr>
          <t>Percent of costs from net profit this line.</t>
        </r>
        <r>
          <rPr>
            <sz val="9"/>
            <color indexed="81"/>
            <rFont val="Tahoma"/>
            <family val="2"/>
          </rPr>
          <t xml:space="preserve">
</t>
        </r>
      </text>
    </comment>
    <comment ref="C20" authorId="4">
      <text>
        <r>
          <rPr>
            <b/>
            <sz val="9"/>
            <color indexed="81"/>
            <rFont val="Tahoma"/>
            <family val="2"/>
          </rPr>
          <t>The total monthly payments are this percentage of gross income.</t>
        </r>
        <r>
          <rPr>
            <sz val="9"/>
            <color indexed="81"/>
            <rFont val="Tahoma"/>
            <family val="2"/>
          </rPr>
          <t xml:space="preserve">
</t>
        </r>
      </text>
    </comment>
    <comment ref="D20" authorId="3">
      <text>
        <r>
          <rPr>
            <b/>
            <sz val="9"/>
            <color indexed="81"/>
            <rFont val="Tahoma"/>
            <family val="2"/>
          </rPr>
          <t>Percent of costs from net profit this line.</t>
        </r>
        <r>
          <rPr>
            <sz val="9"/>
            <color indexed="81"/>
            <rFont val="Tahoma"/>
            <family val="2"/>
          </rPr>
          <t xml:space="preserve">
</t>
        </r>
      </text>
    </comment>
    <comment ref="B22" authorId="1">
      <text>
        <r>
          <rPr>
            <sz val="9"/>
            <color indexed="81"/>
            <rFont val="Tahoma"/>
            <family val="2"/>
          </rPr>
          <t xml:space="preserve">All expenses are deducted from profit.
Fuel costs, road expenses, and monthly payment.
</t>
        </r>
      </text>
    </comment>
    <comment ref="C22" authorId="1">
      <text>
        <r>
          <rPr>
            <sz val="9"/>
            <color indexed="81"/>
            <rFont val="Tahoma"/>
            <family val="2"/>
          </rPr>
          <t xml:space="preserve">Percentage of gross pay from trucking you are taking home.
</t>
        </r>
      </text>
    </comment>
    <comment ref="D22" authorId="1">
      <text>
        <r>
          <rPr>
            <sz val="9"/>
            <color indexed="81"/>
            <rFont val="Tahoma"/>
            <family val="2"/>
          </rPr>
          <t xml:space="preserve">This is the percent of costs to run the business.
</t>
        </r>
      </text>
    </comment>
    <comment ref="C23" authorId="3">
      <text>
        <r>
          <rPr>
            <sz val="9"/>
            <color indexed="81"/>
            <rFont val="Tahoma"/>
            <family val="2"/>
          </rPr>
          <t xml:space="preserve">Shows the percentage of this item cost against the gross income of the business.  Some costs can be controlled if the percentage is too high in your opinon. 
</t>
        </r>
      </text>
    </comment>
    <comment ref="D23" authorId="1">
      <text>
        <r>
          <rPr>
            <sz val="9"/>
            <color indexed="81"/>
            <rFont val="Tahoma"/>
            <family val="2"/>
          </rPr>
          <t xml:space="preserve">Cost per mile by item.  Includes fuel cost.
</t>
        </r>
      </text>
    </comment>
    <comment ref="C2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4" authorId="1">
      <text>
        <r>
          <rPr>
            <sz val="9"/>
            <color indexed="81"/>
            <rFont val="Tahoma"/>
            <family val="2"/>
          </rPr>
          <t xml:space="preserve">Cost per mile by item.  Includes fuel cost.
</t>
        </r>
      </text>
    </comment>
    <comment ref="C2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5" authorId="1">
      <text>
        <r>
          <rPr>
            <sz val="9"/>
            <color indexed="81"/>
            <rFont val="Tahoma"/>
            <family val="2"/>
          </rPr>
          <t xml:space="preserve">Cost per mile by item.  Includes fuel cost.
</t>
        </r>
      </text>
    </comment>
    <comment ref="C2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6" authorId="1">
      <text>
        <r>
          <rPr>
            <sz val="9"/>
            <color indexed="81"/>
            <rFont val="Tahoma"/>
            <family val="2"/>
          </rPr>
          <t xml:space="preserve">Cost per mile by item.  Includes fuel cost.
</t>
        </r>
      </text>
    </comment>
    <comment ref="C2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7" authorId="1">
      <text>
        <r>
          <rPr>
            <sz val="9"/>
            <color indexed="81"/>
            <rFont val="Tahoma"/>
            <family val="2"/>
          </rPr>
          <t xml:space="preserve">Cost per mile by item.  Includes fuel cost.
</t>
        </r>
      </text>
    </comment>
    <comment ref="C28"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8" authorId="1">
      <text>
        <r>
          <rPr>
            <sz val="9"/>
            <color indexed="81"/>
            <rFont val="Tahoma"/>
            <family val="2"/>
          </rPr>
          <t xml:space="preserve">Cost per mile by item.  Includes fuel cost.
</t>
        </r>
      </text>
    </comment>
    <comment ref="C29"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9" authorId="1">
      <text>
        <r>
          <rPr>
            <sz val="9"/>
            <color indexed="81"/>
            <rFont val="Tahoma"/>
            <family val="2"/>
          </rPr>
          <t xml:space="preserve">Cost per mile by item.  Includes fuel cost.
</t>
        </r>
      </text>
    </comment>
    <comment ref="C30"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0" authorId="1">
      <text>
        <r>
          <rPr>
            <sz val="9"/>
            <color indexed="81"/>
            <rFont val="Tahoma"/>
            <family val="2"/>
          </rPr>
          <t xml:space="preserve">Cost per mile by item.  Includes fuel cost.
</t>
        </r>
      </text>
    </comment>
    <comment ref="C31"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1" authorId="1">
      <text>
        <r>
          <rPr>
            <sz val="9"/>
            <color indexed="81"/>
            <rFont val="Tahoma"/>
            <family val="2"/>
          </rPr>
          <t xml:space="preserve">Cost per mile by item.  Includes fuel cost.
</t>
        </r>
      </text>
    </comment>
    <comment ref="C32"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2" authorId="1">
      <text>
        <r>
          <rPr>
            <sz val="9"/>
            <color indexed="81"/>
            <rFont val="Tahoma"/>
            <family val="2"/>
          </rPr>
          <t xml:space="preserve">Cost per mile by item.  Includes fuel cost.
</t>
        </r>
      </text>
    </comment>
    <comment ref="C3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3" authorId="1">
      <text>
        <r>
          <rPr>
            <sz val="9"/>
            <color indexed="81"/>
            <rFont val="Tahoma"/>
            <family val="2"/>
          </rPr>
          <t xml:space="preserve">Cost per mile by item.  Includes fuel cost.
</t>
        </r>
      </text>
    </comment>
    <comment ref="C3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4" authorId="1">
      <text>
        <r>
          <rPr>
            <sz val="9"/>
            <color indexed="81"/>
            <rFont val="Tahoma"/>
            <family val="2"/>
          </rPr>
          <t xml:space="preserve">Cost per mile by item.  Includes fuel cost.
</t>
        </r>
      </text>
    </comment>
    <comment ref="C3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5" authorId="1">
      <text>
        <r>
          <rPr>
            <sz val="9"/>
            <color indexed="81"/>
            <rFont val="Tahoma"/>
            <family val="2"/>
          </rPr>
          <t xml:space="preserve">Cost per mile by item.  Includes fuel cost.
</t>
        </r>
      </text>
    </comment>
    <comment ref="C3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6" authorId="1">
      <text>
        <r>
          <rPr>
            <sz val="9"/>
            <color indexed="81"/>
            <rFont val="Tahoma"/>
            <family val="2"/>
          </rPr>
          <t xml:space="preserve">Cost per mile by item.  Includes fuel cost.
</t>
        </r>
      </text>
    </comment>
    <comment ref="C3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7" authorId="1">
      <text>
        <r>
          <rPr>
            <sz val="9"/>
            <color indexed="81"/>
            <rFont val="Tahoma"/>
            <family val="2"/>
          </rPr>
          <t xml:space="preserve">Cost per mile by item.  Includes fuel cost.
</t>
        </r>
      </text>
    </comment>
    <comment ref="C38"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8" authorId="1">
      <text>
        <r>
          <rPr>
            <sz val="9"/>
            <color indexed="81"/>
            <rFont val="Tahoma"/>
            <family val="2"/>
          </rPr>
          <t xml:space="preserve">Cost per mile by item.  Includes fuel cost.
</t>
        </r>
      </text>
    </comment>
    <comment ref="C39"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9" authorId="1">
      <text>
        <r>
          <rPr>
            <sz val="9"/>
            <color indexed="81"/>
            <rFont val="Tahoma"/>
            <family val="2"/>
          </rPr>
          <t xml:space="preserve">Cost per mile by item.  Includes fuel cost.
</t>
        </r>
      </text>
    </comment>
    <comment ref="C40"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0" authorId="1">
      <text>
        <r>
          <rPr>
            <sz val="9"/>
            <color indexed="81"/>
            <rFont val="Tahoma"/>
            <family val="2"/>
          </rPr>
          <t xml:space="preserve">Cost per mile by item.  Includes fuel cost.
</t>
        </r>
      </text>
    </comment>
    <comment ref="C41"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1" authorId="1">
      <text>
        <r>
          <rPr>
            <sz val="9"/>
            <color indexed="81"/>
            <rFont val="Tahoma"/>
            <family val="2"/>
          </rPr>
          <t xml:space="preserve">Cost per mile by item.  Includes fuel cost.
</t>
        </r>
      </text>
    </comment>
    <comment ref="C42"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2" authorId="1">
      <text>
        <r>
          <rPr>
            <sz val="9"/>
            <color indexed="81"/>
            <rFont val="Tahoma"/>
            <family val="2"/>
          </rPr>
          <t xml:space="preserve">Cost per mile by item.  Includes fuel cost.
</t>
        </r>
      </text>
    </comment>
    <comment ref="C4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3" authorId="1">
      <text>
        <r>
          <rPr>
            <sz val="9"/>
            <color indexed="81"/>
            <rFont val="Tahoma"/>
            <family val="2"/>
          </rPr>
          <t xml:space="preserve">Cost per mile by item.  Includes fuel cost.
</t>
        </r>
      </text>
    </comment>
    <comment ref="C4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4" authorId="1">
      <text>
        <r>
          <rPr>
            <sz val="9"/>
            <color indexed="81"/>
            <rFont val="Tahoma"/>
            <family val="2"/>
          </rPr>
          <t xml:space="preserve">Cost per mile by item.  Includes fuel cost.
</t>
        </r>
      </text>
    </comment>
    <comment ref="C4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5" authorId="1">
      <text>
        <r>
          <rPr>
            <sz val="9"/>
            <color indexed="81"/>
            <rFont val="Tahoma"/>
            <family val="2"/>
          </rPr>
          <t xml:space="preserve">Cost per mile by item.  Includes fuel cost.
</t>
        </r>
      </text>
    </comment>
    <comment ref="C4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6" authorId="1">
      <text>
        <r>
          <rPr>
            <sz val="9"/>
            <color indexed="81"/>
            <rFont val="Tahoma"/>
            <family val="2"/>
          </rPr>
          <t xml:space="preserve">Cost per mile by item.  Includes fuel cost.
</t>
        </r>
      </text>
    </comment>
    <comment ref="C4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7" authorId="1">
      <text>
        <r>
          <rPr>
            <sz val="9"/>
            <color indexed="81"/>
            <rFont val="Tahoma"/>
            <family val="2"/>
          </rPr>
          <t xml:space="preserve">Cost per mile by item.  Includes fuel cost.
</t>
        </r>
      </text>
    </comment>
    <comment ref="E47" authorId="3">
      <text>
        <r>
          <rPr>
            <sz val="9"/>
            <color indexed="81"/>
            <rFont val="Tahoma"/>
            <family val="2"/>
          </rPr>
          <t xml:space="preserve">Copilot 9 has the latest maps for 2017.  For more information click on the title and directly to the information screen.
</t>
        </r>
      </text>
    </comment>
    <comment ref="A49" authorId="4">
      <text>
        <r>
          <rPr>
            <sz val="9"/>
            <color indexed="81"/>
            <rFont val="Tahoma"/>
            <family val="2"/>
          </rPr>
          <t xml:space="preserve">Enter one time monthly payments titles, such as, internet, phone bill, truck payments, Insurance, etc.
</t>
        </r>
      </text>
    </comment>
  </commentList>
</comments>
</file>

<file path=xl/comments3.xml><?xml version="1.0" encoding="utf-8"?>
<comments xmlns="http://schemas.openxmlformats.org/spreadsheetml/2006/main">
  <authors>
    <author>Don</author>
    <author>Jan Babbitt</author>
    <author>Customer</author>
    <author>Dieselboss Inc. 866.851.2346</author>
    <author>DB Warehouse</author>
  </authors>
  <commentList>
    <comment ref="A2" authorId="0">
      <text>
        <r>
          <rPr>
            <b/>
            <sz val="10"/>
            <color indexed="81"/>
            <rFont val="Tahoma"/>
            <family val="2"/>
          </rPr>
          <t>Click here to return to the Switchboard.</t>
        </r>
        <r>
          <rPr>
            <sz val="10"/>
            <color indexed="81"/>
            <rFont val="Tahoma"/>
            <family val="2"/>
          </rPr>
          <t xml:space="preserve">
</t>
        </r>
      </text>
    </comment>
    <comment ref="B2" authorId="0">
      <text>
        <r>
          <rPr>
            <b/>
            <sz val="10"/>
            <color indexed="81"/>
            <rFont val="Tahoma"/>
            <family val="2"/>
          </rPr>
          <t xml:space="preserve">Click here to go to Trip Pay and Miles entry form.
</t>
        </r>
        <r>
          <rPr>
            <sz val="10"/>
            <color indexed="81"/>
            <rFont val="Tahoma"/>
            <family val="2"/>
          </rPr>
          <t xml:space="preserve">
 </t>
        </r>
      </text>
    </comment>
    <comment ref="C2" authorId="0">
      <text>
        <r>
          <rPr>
            <b/>
            <sz val="10"/>
            <color indexed="81"/>
            <rFont val="Tahoma"/>
            <family val="2"/>
          </rPr>
          <t>Click here to go to the Fuel Entry form.  Every time you fuel make sure entries are made.</t>
        </r>
      </text>
    </comment>
    <comment ref="A3" authorId="0">
      <text>
        <r>
          <rPr>
            <b/>
            <sz val="10"/>
            <color indexed="81"/>
            <rFont val="Tahoma"/>
            <family val="2"/>
          </rPr>
          <t>Click for report.  This report can be highlighted and copied into an email and sent to your accountant each month, quarter, and or year.</t>
        </r>
        <r>
          <rPr>
            <sz val="10"/>
            <color indexed="81"/>
            <rFont val="Tahoma"/>
            <family val="2"/>
          </rPr>
          <t xml:space="preserve">
</t>
        </r>
      </text>
    </comment>
    <comment ref="B3" authorId="0">
      <text>
        <r>
          <rPr>
            <b/>
            <sz val="10"/>
            <color indexed="81"/>
            <rFont val="Tahoma"/>
            <family val="2"/>
          </rPr>
          <t>Click for report.  This report can be highlighted and copied into an email and sent to your accountant each month, quarter, and or year.</t>
        </r>
      </text>
    </comment>
    <comment ref="C3" authorId="0">
      <text>
        <r>
          <rPr>
            <sz val="10"/>
            <color indexed="81"/>
            <rFont val="Tahoma"/>
            <family val="2"/>
          </rPr>
          <t xml:space="preserve">Click for report.  This report can be highlighted and copied into an email and sent to your accountant each month, quarter, and or year.
</t>
        </r>
      </text>
    </comment>
    <comment ref="D3" authorId="0">
      <text>
        <r>
          <rPr>
            <sz val="10"/>
            <color indexed="81"/>
            <rFont val="Tahoma"/>
            <family val="2"/>
          </rPr>
          <t xml:space="preserve">Click for report.  This report can be highlighted and copied into an email and sent to your accountant each month, quarter, and or year.
</t>
        </r>
      </text>
    </comment>
    <comment ref="E3" authorId="0">
      <text>
        <r>
          <rPr>
            <sz val="10"/>
            <color indexed="81"/>
            <rFont val="Tahoma"/>
            <family val="2"/>
          </rPr>
          <t>Click for report.  This report can be highlighted and copied into an email and sent to your accountant each month, quarter, and or year.</t>
        </r>
        <r>
          <rPr>
            <sz val="10"/>
            <color indexed="81"/>
            <rFont val="Tahoma"/>
            <family val="2"/>
          </rPr>
          <t xml:space="preserve">
</t>
        </r>
      </text>
    </comment>
    <comment ref="F3" authorId="0">
      <text>
        <r>
          <rPr>
            <sz val="10"/>
            <color indexed="81"/>
            <rFont val="Tahoma"/>
            <family val="2"/>
          </rPr>
          <t xml:space="preserve">Click for report.  This report can be highlighted and copied into an email and sent to your accountant each month, quarter, and or year.
</t>
        </r>
      </text>
    </comment>
    <comment ref="G3" authorId="0">
      <text>
        <r>
          <rPr>
            <sz val="10"/>
            <color indexed="81"/>
            <rFont val="Tahoma"/>
            <family val="2"/>
          </rPr>
          <t xml:space="preserve">Click for report.  This report can be highlighted and copied into an email and sent to your accountant each month, quarter, and or year.
</t>
        </r>
      </text>
    </comment>
    <comment ref="H3" authorId="0">
      <text>
        <r>
          <rPr>
            <sz val="10"/>
            <color indexed="81"/>
            <rFont val="Tahoma"/>
            <family val="2"/>
          </rPr>
          <t xml:space="preserve">Click for report.  This report can be highlighted and copied into an email and sent to your accountant each month, quarter, and or year.
</t>
        </r>
      </text>
    </comment>
    <comment ref="A4" authorId="0">
      <text>
        <r>
          <rPr>
            <sz val="10"/>
            <color indexed="81"/>
            <rFont val="Tahoma"/>
            <family val="2"/>
          </rPr>
          <t xml:space="preserve">Click for report.  This report can be highlighted and copied into an email and sent to your accountant each month, quarter, and or year.
</t>
        </r>
      </text>
    </comment>
    <comment ref="B4" authorId="0">
      <text>
        <r>
          <rPr>
            <b/>
            <sz val="10"/>
            <color indexed="81"/>
            <rFont val="Tahoma"/>
            <family val="2"/>
          </rPr>
          <t>Click for report.  This report can be highlighted and copied into an email and sent to your accountant each month, quarter, and or year.</t>
        </r>
        <r>
          <rPr>
            <sz val="10"/>
            <color indexed="81"/>
            <rFont val="Tahoma"/>
            <family val="2"/>
          </rPr>
          <t xml:space="preserve">
</t>
        </r>
      </text>
    </comment>
    <comment ref="C4" authorId="0">
      <text>
        <r>
          <rPr>
            <sz val="10"/>
            <color indexed="81"/>
            <rFont val="Tahoma"/>
            <family val="2"/>
          </rPr>
          <t xml:space="preserve">Click for report.  This report can be highlighted and copied into an email and sent to your accountant each month, quarter, and or year.
</t>
        </r>
      </text>
    </comment>
    <comment ref="D4" authorId="0">
      <text>
        <r>
          <rPr>
            <sz val="10"/>
            <color indexed="81"/>
            <rFont val="Tahoma"/>
            <family val="2"/>
          </rPr>
          <t xml:space="preserve">Click for report.  This report can be highlighted and copied into an email and sent to your accountant each month, quarter, and or year.
</t>
        </r>
      </text>
    </comment>
    <comment ref="E4" authorId="0">
      <text>
        <r>
          <rPr>
            <b/>
            <sz val="10"/>
            <color indexed="81"/>
            <rFont val="Tahoma"/>
            <family val="2"/>
          </rPr>
          <t>Click for report.  This report can be highlighted and copied into an email and sent to your accountant each month, quarter, and or year.</t>
        </r>
        <r>
          <rPr>
            <sz val="10"/>
            <color indexed="81"/>
            <rFont val="Tahoma"/>
            <family val="2"/>
          </rPr>
          <t xml:space="preserve">
</t>
        </r>
      </text>
    </comment>
    <comment ref="F4" authorId="0">
      <text>
        <r>
          <rPr>
            <b/>
            <sz val="10"/>
            <color indexed="81"/>
            <rFont val="Tahoma"/>
            <family val="2"/>
          </rPr>
          <t>Click for report.  This report can be highlighted and copied into an email and sent to your accountant each month, quarter, and or year.</t>
        </r>
        <r>
          <rPr>
            <sz val="10"/>
            <color indexed="81"/>
            <rFont val="Tahoma"/>
            <family val="2"/>
          </rPr>
          <t xml:space="preserve">
</t>
        </r>
      </text>
    </comment>
    <comment ref="G4" authorId="0">
      <text>
        <r>
          <rPr>
            <b/>
            <sz val="10"/>
            <color indexed="81"/>
            <rFont val="Tahoma"/>
            <family val="2"/>
          </rPr>
          <t>Click for report.  This report can be highlighted and copied into an email and sent to your accountant each month, quarter, and or year.</t>
        </r>
        <r>
          <rPr>
            <sz val="10"/>
            <color indexed="81"/>
            <rFont val="Tahoma"/>
            <family val="2"/>
          </rPr>
          <t xml:space="preserve">
</t>
        </r>
      </text>
    </comment>
    <comment ref="H4" authorId="0">
      <text>
        <r>
          <rPr>
            <b/>
            <sz val="10"/>
            <color indexed="81"/>
            <rFont val="Tahoma"/>
            <family val="2"/>
          </rPr>
          <t>Click for report.  This report can be highlighted and copied into an email and sent to your accountant each month, quarter, and or year.</t>
        </r>
        <r>
          <rPr>
            <sz val="10"/>
            <color indexed="81"/>
            <rFont val="Tahoma"/>
            <family val="2"/>
          </rPr>
          <t xml:space="preserve">
</t>
        </r>
      </text>
    </comment>
    <comment ref="A5" authorId="1">
      <text>
        <r>
          <rPr>
            <b/>
            <sz val="10"/>
            <color indexed="81"/>
            <rFont val="Tahoma"/>
            <family val="2"/>
          </rPr>
          <t>Click for Year-to-date financial report.  This report can be highlighted and copied into an email and sent to your accountant each month, quarter, and or year.</t>
        </r>
      </text>
    </comment>
    <comment ref="B5" authorId="2">
      <text>
        <r>
          <rPr>
            <b/>
            <sz val="9"/>
            <color indexed="81"/>
            <rFont val="Tahoma"/>
            <family val="2"/>
          </rPr>
          <t>MPG average for the year.</t>
        </r>
        <r>
          <rPr>
            <sz val="9"/>
            <color indexed="81"/>
            <rFont val="Tahoma"/>
            <family val="2"/>
          </rPr>
          <t xml:space="preserve">
</t>
        </r>
      </text>
    </comment>
    <comment ref="C5" authorId="2">
      <text>
        <r>
          <rPr>
            <b/>
            <sz val="9"/>
            <color indexed="81"/>
            <rFont val="Tahoma"/>
            <family val="2"/>
          </rPr>
          <t>Miles per gallon MPG FOR THE YEAR AVERAGE.</t>
        </r>
        <r>
          <rPr>
            <sz val="9"/>
            <color indexed="81"/>
            <rFont val="Tahoma"/>
            <family val="2"/>
          </rPr>
          <t xml:space="preserve">
</t>
        </r>
      </text>
    </comment>
    <comment ref="G5" authorId="2">
      <text>
        <r>
          <rPr>
            <b/>
            <sz val="9"/>
            <color indexed="81"/>
            <rFont val="Tahoma"/>
            <family val="2"/>
          </rPr>
          <t>Cost per mile (CPM)</t>
        </r>
        <r>
          <rPr>
            <sz val="9"/>
            <color indexed="81"/>
            <rFont val="Tahoma"/>
            <family val="2"/>
          </rPr>
          <t xml:space="preserve">
</t>
        </r>
      </text>
    </comment>
    <comment ref="H5" authorId="2">
      <text>
        <r>
          <rPr>
            <sz val="9"/>
            <color indexed="81"/>
            <rFont val="Tahoma"/>
            <family val="2"/>
          </rPr>
          <t xml:space="preserve">Net profit for the year
</t>
        </r>
      </text>
    </comment>
    <comment ref="A7" authorId="2">
      <text>
        <r>
          <rPr>
            <sz val="9"/>
            <color indexed="81"/>
            <rFont val="Tahoma"/>
            <family val="2"/>
          </rPr>
          <t xml:space="preserve">MUST ENTER DATE.  There are 12 months listed below.  Scroll down to see all months.  The date entered should match the date on the receipt.  Any date can be changed.
</t>
        </r>
      </text>
    </comment>
    <comment ref="B7" authorId="3">
      <text>
        <r>
          <rPr>
            <sz val="10"/>
            <color indexed="81"/>
            <rFont val="Tahoma"/>
            <family val="2"/>
          </rPr>
          <t xml:space="preserve">Enter the Odometer reading the last time your fueled.  If you do not want to enter the odometer readings, you can enter the miles traveled in current odometer column.  You will still get the fuel reports like MPG, cost per mile, etc.
</t>
        </r>
      </text>
    </comment>
    <comment ref="C7" authorId="3">
      <text>
        <r>
          <rPr>
            <sz val="10"/>
            <color indexed="81"/>
            <rFont val="Tahoma"/>
            <family val="2"/>
          </rPr>
          <t xml:space="preserve">Enter the odometer reading at the time of fueling.  Or write it on the fuel ticket for reference later.  If you do not want to enter the odometer reading, you can enter the miles traveled each day in the current odometer.
</t>
        </r>
      </text>
    </comment>
    <comment ref="D7" authorId="2">
      <text>
        <r>
          <rPr>
            <sz val="9"/>
            <color indexed="81"/>
            <rFont val="Tahoma"/>
            <family val="2"/>
          </rPr>
          <t xml:space="preserve">This is a calculated column.  Can't enter information here.
</t>
        </r>
      </text>
    </comment>
    <comment ref="E7" authorId="3">
      <text>
        <r>
          <rPr>
            <b/>
            <sz val="10"/>
            <color indexed="81"/>
            <rFont val="Tahoma"/>
            <family val="2"/>
          </rPr>
          <t>Enter the total cost of your first fuel today.  If you do not have to fuel twice in one day, leave Fuel 2 blank.</t>
        </r>
        <r>
          <rPr>
            <sz val="10"/>
            <color indexed="81"/>
            <rFont val="Tahoma"/>
            <family val="2"/>
          </rPr>
          <t xml:space="preserve">
</t>
        </r>
      </text>
    </comment>
    <comment ref="F7" authorId="4">
      <text>
        <r>
          <rPr>
            <b/>
            <sz val="9"/>
            <color indexed="81"/>
            <rFont val="Tahoma"/>
            <family val="2"/>
          </rPr>
          <t>Enter the gallons purchased</t>
        </r>
        <r>
          <rPr>
            <sz val="9"/>
            <color indexed="81"/>
            <rFont val="Tahoma"/>
            <family val="2"/>
          </rPr>
          <t xml:space="preserve">
</t>
        </r>
      </text>
    </comment>
    <comment ref="G7" authorId="3">
      <text>
        <r>
          <rPr>
            <b/>
            <sz val="10"/>
            <color indexed="81"/>
            <rFont val="Tahoma"/>
            <family val="2"/>
          </rPr>
          <t>Miles Per Gallon</t>
        </r>
        <r>
          <rPr>
            <sz val="10"/>
            <color indexed="81"/>
            <rFont val="Tahoma"/>
            <family val="2"/>
          </rPr>
          <t xml:space="preserve">
</t>
        </r>
      </text>
    </comment>
    <comment ref="H7" authorId="2">
      <text>
        <r>
          <rPr>
            <sz val="9"/>
            <color indexed="81"/>
            <rFont val="Tahoma"/>
            <family val="2"/>
          </rPr>
          <t xml:space="preserve">CPM is a calculated column.
</t>
        </r>
      </text>
    </comment>
    <comment ref="I7" authorId="2">
      <text>
        <r>
          <rPr>
            <sz val="9"/>
            <color indexed="81"/>
            <rFont val="Tahoma"/>
            <family val="2"/>
          </rPr>
          <t xml:space="preserve">If you do your own IFTA it would be best to enter the location.  Otherwise it is an option.
</t>
        </r>
      </text>
    </comment>
  </commentList>
</comments>
</file>

<file path=xl/comments4.xml><?xml version="1.0" encoding="utf-8"?>
<comments xmlns="http://schemas.openxmlformats.org/spreadsheetml/2006/main">
  <authors>
    <author>Customer</author>
    <author>Don</author>
    <author>Jan Babbitt</author>
  </authors>
  <commentList>
    <comment ref="P1" authorId="0">
      <text>
        <r>
          <rPr>
            <sz val="9"/>
            <color indexed="81"/>
            <rFont val="Tahoma"/>
            <family val="2"/>
          </rPr>
          <t xml:space="preserve">Monthly expense information is in the January report at the bottom.  Click on the link to go there.
</t>
        </r>
      </text>
    </comment>
    <comment ref="A2" authorId="1">
      <text>
        <r>
          <rPr>
            <b/>
            <sz val="10"/>
            <color indexed="81"/>
            <rFont val="Tahoma"/>
            <family val="2"/>
          </rPr>
          <t>Click here to return to the Switchboard.</t>
        </r>
        <r>
          <rPr>
            <sz val="10"/>
            <color indexed="81"/>
            <rFont val="Tahoma"/>
            <family val="2"/>
          </rPr>
          <t xml:space="preserve">
</t>
        </r>
      </text>
    </comment>
    <comment ref="B2" authorId="1">
      <text>
        <r>
          <rPr>
            <b/>
            <sz val="10"/>
            <color indexed="81"/>
            <rFont val="Tahoma"/>
            <family val="2"/>
          </rPr>
          <t xml:space="preserve">Click here to go to Trip Pay and Miles entry form.
</t>
        </r>
        <r>
          <rPr>
            <sz val="10"/>
            <color indexed="81"/>
            <rFont val="Tahoma"/>
            <family val="2"/>
          </rPr>
          <t xml:space="preserve">
 </t>
        </r>
      </text>
    </comment>
    <comment ref="C2" authorId="1">
      <text>
        <r>
          <rPr>
            <b/>
            <sz val="10"/>
            <color indexed="81"/>
            <rFont val="Tahoma"/>
            <family val="2"/>
          </rPr>
          <t>Click here to go to the Fuel Entry form.  Every time you fuel make sure entries are made.</t>
        </r>
      </text>
    </comment>
    <comment ref="H2" authorId="2">
      <text>
        <r>
          <rPr>
            <b/>
            <sz val="10"/>
            <color indexed="81"/>
            <rFont val="Tahoma"/>
            <family val="2"/>
          </rPr>
          <t>Click for Year-to-date financial report.  This report can be highlighted and copied into an email and sent to your accountant each month, quarter, and or year.</t>
        </r>
      </text>
    </comment>
    <comment ref="A3" authorId="1">
      <text>
        <r>
          <rPr>
            <b/>
            <sz val="10"/>
            <color indexed="81"/>
            <rFont val="Tahoma"/>
            <family val="2"/>
          </rPr>
          <t>Click for report.  This report can be highlighted and copied into an email and sent to your accountant each month, quarter, and or year.</t>
        </r>
        <r>
          <rPr>
            <sz val="10"/>
            <color indexed="81"/>
            <rFont val="Tahoma"/>
            <family val="2"/>
          </rPr>
          <t xml:space="preserve">
</t>
        </r>
      </text>
    </comment>
    <comment ref="B3" authorId="1">
      <text>
        <r>
          <rPr>
            <b/>
            <sz val="10"/>
            <color indexed="81"/>
            <rFont val="Tahoma"/>
            <family val="2"/>
          </rPr>
          <t>Click for report.  This report can be highlighted and copied into an email and sent to your accountant each month, quarter, and or year.</t>
        </r>
      </text>
    </comment>
    <comment ref="C3" authorId="1">
      <text>
        <r>
          <rPr>
            <sz val="10"/>
            <color indexed="81"/>
            <rFont val="Tahoma"/>
            <family val="2"/>
          </rPr>
          <t xml:space="preserve">Click for report.  This report can be highlighted and copied into an email and sent to your accountant each month, quarter, and or year.
</t>
        </r>
      </text>
    </comment>
    <comment ref="D3" authorId="1">
      <text>
        <r>
          <rPr>
            <sz val="10"/>
            <color indexed="81"/>
            <rFont val="Tahoma"/>
            <family val="2"/>
          </rPr>
          <t xml:space="preserve">Click for report.  This report can be highlighted and copied into an email and sent to your accountant each month, quarter, and or year.
</t>
        </r>
      </text>
    </comment>
    <comment ref="E3" authorId="1">
      <text>
        <r>
          <rPr>
            <sz val="10"/>
            <color indexed="81"/>
            <rFont val="Tahoma"/>
            <family val="2"/>
          </rPr>
          <t>Click for report.  This report can be highlighted and copied into an email and sent to your accountant each month, quarter, and or year.</t>
        </r>
        <r>
          <rPr>
            <sz val="10"/>
            <color indexed="81"/>
            <rFont val="Tahoma"/>
            <family val="2"/>
          </rPr>
          <t xml:space="preserve">
</t>
        </r>
      </text>
    </comment>
    <comment ref="F3" authorId="1">
      <text>
        <r>
          <rPr>
            <sz val="10"/>
            <color indexed="81"/>
            <rFont val="Tahoma"/>
            <family val="2"/>
          </rPr>
          <t xml:space="preserve">Click for report.  This report can be highlighted and copied into an email and sent to your accountant each month, quarter, and or year.
</t>
        </r>
      </text>
    </comment>
    <comment ref="G3" authorId="1">
      <text>
        <r>
          <rPr>
            <sz val="10"/>
            <color indexed="81"/>
            <rFont val="Tahoma"/>
            <family val="2"/>
          </rPr>
          <t xml:space="preserve">Click for report.  This report can be highlighted and copied into an email and sent to your accountant each month, quarter, and or year.
</t>
        </r>
      </text>
    </comment>
    <comment ref="H3" authorId="1">
      <text>
        <r>
          <rPr>
            <sz val="10"/>
            <color indexed="81"/>
            <rFont val="Tahoma"/>
            <family val="2"/>
          </rPr>
          <t xml:space="preserve">Click for report.  This report can be highlighted and copied into an email and sent to your accountant each month, quarter, and or year.
</t>
        </r>
      </text>
    </comment>
    <comment ref="A4" authorId="1">
      <text>
        <r>
          <rPr>
            <sz val="10"/>
            <color indexed="81"/>
            <rFont val="Tahoma"/>
            <family val="2"/>
          </rPr>
          <t xml:space="preserve">Click for report.  This report can be highlighted and copied into an email and sent to your accountant each month, quarter, and or year.
</t>
        </r>
      </text>
    </comment>
    <comment ref="B4" authorId="1">
      <text>
        <r>
          <rPr>
            <b/>
            <sz val="10"/>
            <color indexed="81"/>
            <rFont val="Tahoma"/>
            <family val="2"/>
          </rPr>
          <t>Click for report.  This report can be highlighted and copied into an email and sent to your accountant each month, quarter, and or year.</t>
        </r>
        <r>
          <rPr>
            <sz val="10"/>
            <color indexed="81"/>
            <rFont val="Tahoma"/>
            <family val="2"/>
          </rPr>
          <t xml:space="preserve">
</t>
        </r>
      </text>
    </comment>
    <comment ref="C4" authorId="1">
      <text>
        <r>
          <rPr>
            <sz val="10"/>
            <color indexed="81"/>
            <rFont val="Tahoma"/>
            <family val="2"/>
          </rPr>
          <t xml:space="preserve">Click for report.  This report can be highlighted and copied into an email and sent to your accountant each month, quarter, and or year.
</t>
        </r>
      </text>
    </comment>
    <comment ref="D4" authorId="1">
      <text>
        <r>
          <rPr>
            <sz val="10"/>
            <color indexed="81"/>
            <rFont val="Tahoma"/>
            <family val="2"/>
          </rPr>
          <t xml:space="preserve">Click for report.  This report can be highlighted and copied into an email and sent to your accountant each month, quarter, and or year.
</t>
        </r>
      </text>
    </comment>
    <comment ref="E4" authorId="1">
      <text>
        <r>
          <rPr>
            <b/>
            <sz val="10"/>
            <color indexed="81"/>
            <rFont val="Tahoma"/>
            <family val="2"/>
          </rPr>
          <t>Click for report.  This report can be highlighted and copied into an email and sent to your accountant each month, quarter, and or year.</t>
        </r>
        <r>
          <rPr>
            <sz val="10"/>
            <color indexed="81"/>
            <rFont val="Tahoma"/>
            <family val="2"/>
          </rPr>
          <t xml:space="preserve">
</t>
        </r>
      </text>
    </comment>
    <comment ref="F4" authorId="1">
      <text>
        <r>
          <rPr>
            <b/>
            <sz val="10"/>
            <color indexed="81"/>
            <rFont val="Tahoma"/>
            <family val="2"/>
          </rPr>
          <t>Click for report.  This report can be highlighted and copied into an email and sent to your accountant each month, quarter, and or year.</t>
        </r>
        <r>
          <rPr>
            <sz val="10"/>
            <color indexed="81"/>
            <rFont val="Tahoma"/>
            <family val="2"/>
          </rPr>
          <t xml:space="preserve">
</t>
        </r>
      </text>
    </comment>
    <comment ref="G4" authorId="1">
      <text>
        <r>
          <rPr>
            <b/>
            <sz val="10"/>
            <color indexed="81"/>
            <rFont val="Tahoma"/>
            <family val="2"/>
          </rPr>
          <t>Click for report.  This report can be highlighted and copied into an email and sent to your accountant each month, quarter, and or year.</t>
        </r>
        <r>
          <rPr>
            <sz val="10"/>
            <color indexed="81"/>
            <rFont val="Tahoma"/>
            <family val="2"/>
          </rPr>
          <t xml:space="preserve">
</t>
        </r>
      </text>
    </comment>
    <comment ref="H4" authorId="1">
      <text>
        <r>
          <rPr>
            <b/>
            <sz val="10"/>
            <color indexed="81"/>
            <rFont val="Tahoma"/>
            <family val="2"/>
          </rPr>
          <t>Click for report.  This report can be highlighted and copied into an email and sent to your accountant each month, quarter, and or year.</t>
        </r>
        <r>
          <rPr>
            <sz val="10"/>
            <color indexed="81"/>
            <rFont val="Tahoma"/>
            <family val="2"/>
          </rPr>
          <t xml:space="preserve">
</t>
        </r>
      </text>
    </comment>
    <comment ref="A5" authorId="2">
      <text>
        <r>
          <rPr>
            <b/>
            <sz val="10"/>
            <color indexed="81"/>
            <rFont val="Tahoma"/>
            <family val="2"/>
          </rPr>
          <t>Click for Year-to-date financial report.  This report can be highlighted and copied into an email and sent to your accountant each month, quarter, and or year.</t>
        </r>
      </text>
    </comment>
    <comment ref="B5" authorId="2">
      <text>
        <r>
          <rPr>
            <b/>
            <sz val="10"/>
            <color indexed="81"/>
            <rFont val="Tahoma"/>
            <family val="2"/>
          </rPr>
          <t>Click here for tax saving ideas!</t>
        </r>
        <r>
          <rPr>
            <sz val="10"/>
            <color indexed="81"/>
            <rFont val="Tahoma"/>
            <family val="2"/>
          </rPr>
          <t xml:space="preserve">
</t>
        </r>
      </text>
    </comment>
    <comment ref="C5" authorId="1">
      <text>
        <r>
          <rPr>
            <b/>
            <sz val="10"/>
            <color indexed="81"/>
            <rFont val="Tahoma"/>
            <family val="2"/>
          </rPr>
          <t>There are several calculators on this page.  Click here to use them.</t>
        </r>
        <r>
          <rPr>
            <sz val="10"/>
            <color indexed="81"/>
            <rFont val="Tahoma"/>
            <family val="2"/>
          </rPr>
          <t xml:space="preserve">
</t>
        </r>
      </text>
    </comment>
    <comment ref="A6" authorId="0">
      <text>
        <r>
          <rPr>
            <sz val="9"/>
            <color indexed="81"/>
            <rFont val="Tahoma"/>
            <family val="2"/>
          </rPr>
          <t xml:space="preserve">Must enter dates to see the totals.
</t>
        </r>
      </text>
    </comment>
    <comment ref="C6" authorId="0">
      <text>
        <r>
          <rPr>
            <sz val="9"/>
            <color indexed="81"/>
            <rFont val="Tahoma"/>
            <family val="2"/>
          </rPr>
          <t xml:space="preserve">There are 25 Columns for itemized deductions (Not Income).  Enter the name of the deduction in the white header cell.  (DO NOT ENTER FUEL FOR THE TRACTOR HERE).  If you have a reefer name one of the columns Reefer Fuel Cost.  If you track gallons enter the gallons at far right under notes.
</t>
        </r>
      </text>
    </comment>
    <comment ref="D6" authorId="0">
      <text>
        <r>
          <rPr>
            <sz val="9"/>
            <color indexed="81"/>
            <rFont val="Tahoma"/>
            <family val="2"/>
          </rPr>
          <t xml:space="preserve">There are 25 Columns for itemized deductions (Not Income).  Enter the name of the deduction in the white header cell.  (DO NOT ENTER FUEL FOR THE TRACTOR HERE).  If you have a reefer name one of the columns Reefer Fuel Cost.  If you track gallons enter the gallons at far right under notes.
</t>
        </r>
      </text>
    </comment>
    <comment ref="E6" authorId="0">
      <text>
        <r>
          <rPr>
            <sz val="9"/>
            <color indexed="81"/>
            <rFont val="Tahoma"/>
            <family val="2"/>
          </rPr>
          <t xml:space="preserve">There are 25 Columns for itemized deductions (Not Income).  Enter the name of the deduction in the white header cell.  (DO NOT ENTER FUEL FOR THE TRACTOR HERE).  If you have a reefer name one of the columns Reefer Fuel Cost.  If you track gallons enter the gallons at far right under notes.
</t>
        </r>
      </text>
    </comment>
    <comment ref="F6" authorId="0">
      <text>
        <r>
          <rPr>
            <sz val="9"/>
            <color indexed="81"/>
            <rFont val="Tahoma"/>
            <family val="2"/>
          </rPr>
          <t xml:space="preserve">There are 25 Columns for itemized deductions (Not Income).  Enter the name of the deduction in the white header cell.  (DO NOT ENTER FUEL FOR THE TRACTOR HERE).  If you have a reefer name one of the columns Reefer Fuel Cost.  If you track gallons enter the gallons at far right under notes.
</t>
        </r>
      </text>
    </comment>
    <comment ref="G6" authorId="0">
      <text>
        <r>
          <rPr>
            <sz val="9"/>
            <color indexed="81"/>
            <rFont val="Tahoma"/>
            <family val="2"/>
          </rPr>
          <t xml:space="preserve">There are 25 Columns for itemized deductions (Not Income).  Enter the name of the deduction in the white header cell.  (DO NOT ENTER FUEL FOR THE TRACTOR HERE).  If you have a reefer name one of the columns Reefer Fuel Cost.  If you track gallons enter the gallons at far right under notes.
</t>
        </r>
      </text>
    </comment>
    <comment ref="H6" authorId="0">
      <text>
        <r>
          <rPr>
            <sz val="9"/>
            <color indexed="81"/>
            <rFont val="Tahoma"/>
            <family val="2"/>
          </rPr>
          <t xml:space="preserve">There are 25 Columns for itemized deductions (Not Income).  Enter the name of the deduction in the white header cell.  (DO NOT ENTER FUEL FOR THE TRACTOR HERE).  If you have a reefer name one of the columns Reefer Fuel Cost.  If you track gallons enter the gallons at far right under notes.
</t>
        </r>
      </text>
    </comment>
    <comment ref="I6" authorId="0">
      <text>
        <r>
          <rPr>
            <sz val="9"/>
            <color indexed="81"/>
            <rFont val="Tahoma"/>
            <family val="2"/>
          </rPr>
          <t xml:space="preserve">There are 25 Columns for itemized deductions (Not Income).  Enter the name of the deduction in the white header cell.  (DO NOT ENTER FUEL FOR THE TRACTOR HERE).  If you have a reefer name one of the columns Reefer Fuel Cost.  If you track gallons enter the gallons at far right under notes.
</t>
        </r>
      </text>
    </comment>
    <comment ref="J6" authorId="0">
      <text>
        <r>
          <rPr>
            <sz val="9"/>
            <color indexed="81"/>
            <rFont val="Tahoma"/>
            <family val="2"/>
          </rPr>
          <t xml:space="preserve">There are 25 Columns for itemized deductions (Not Income).  Enter the name of the deduction in the white header cell.  (DO NOT ENTER FUEL FOR THE TRACTOR HERE).  If you have a reefer name one of the columns Reefer Fuel Cost.  If you track gallons enter the gallons at far right under notes.
</t>
        </r>
      </text>
    </comment>
    <comment ref="K6" authorId="0">
      <text>
        <r>
          <rPr>
            <sz val="9"/>
            <color indexed="81"/>
            <rFont val="Tahoma"/>
            <family val="2"/>
          </rPr>
          <t xml:space="preserve">There are 25 Columns for itemized deductions (Not Income).  Enter the name of the deduction in the white header cell.  (DO NOT ENTER FUEL FOR THE TRACTOR HERE).  If you have a reefer name one of the columns Reefer Fuel Cost.  If you track gallons enter the gallons at far right under notes.
</t>
        </r>
      </text>
    </comment>
    <comment ref="L6" authorId="0">
      <text>
        <r>
          <rPr>
            <sz val="9"/>
            <color indexed="81"/>
            <rFont val="Tahoma"/>
            <family val="2"/>
          </rPr>
          <t xml:space="preserve">There are 25 Columns for itemized deductions (Not Income).  Enter the name of the deduction in the white header cell.  (DO NOT ENTER FUEL FOR THE TRACTOR HERE).  If you have a reefer name one of the columns Reefer Fuel Cost.  If you track gallons enter the gallons at far right under notes.
</t>
        </r>
      </text>
    </comment>
    <comment ref="M6" authorId="0">
      <text>
        <r>
          <rPr>
            <sz val="9"/>
            <color indexed="81"/>
            <rFont val="Tahoma"/>
            <family val="2"/>
          </rPr>
          <t xml:space="preserve">There are 25 Columns for itemized deductions (Not Income).  Enter the name of the deduction in the white header cell.  (DO NOT ENTER FUEL FOR THE TRACTOR HERE).  If you have a reefer name one of the columns Reefer Fuel Cost.  If you track gallons enter the gallons at far right under notes.
</t>
        </r>
      </text>
    </comment>
    <comment ref="N6" authorId="0">
      <text>
        <r>
          <rPr>
            <sz val="9"/>
            <color indexed="81"/>
            <rFont val="Tahoma"/>
            <family val="2"/>
          </rPr>
          <t xml:space="preserve">There are 25 Columns for itemized deductions (Not Income).  Enter the name of the deduction in the white header cell.  (DO NOT ENTER FUEL FOR THE TRACTOR HERE).  If you have a reefer name one of the columns Reefer Fuel Cost.  If you track gallons enter the gallons at far right under notes.
</t>
        </r>
      </text>
    </comment>
    <comment ref="O6" authorId="0">
      <text>
        <r>
          <rPr>
            <sz val="9"/>
            <color indexed="81"/>
            <rFont val="Tahoma"/>
            <family val="2"/>
          </rPr>
          <t xml:space="preserve">There are 25 Columns for itemized deductions (Not Income).  Enter the name of the deduction in the white header cell.  (DO NOT ENTER FUEL FOR THE TRACTOR HERE).  If you have a reefer name one of the columns Reefer Fuel Cost.  If you track gallons enter the gallons at far right under notes.
</t>
        </r>
      </text>
    </comment>
    <comment ref="P6" authorId="0">
      <text>
        <r>
          <rPr>
            <sz val="9"/>
            <color indexed="81"/>
            <rFont val="Tahoma"/>
            <family val="2"/>
          </rPr>
          <t xml:space="preserve">There are 25 Columns for itemized deductions (Not Income).  Enter the name of the deduction in the white header cell.  (DO NOT ENTER FUEL FOR THE TRACTOR HERE).  If you have a reefer name one of the columns Reefer Fuel Cost.  If you track gallons enter the gallons at far right under notes.
</t>
        </r>
      </text>
    </comment>
    <comment ref="Q6" authorId="0">
      <text>
        <r>
          <rPr>
            <sz val="9"/>
            <color indexed="81"/>
            <rFont val="Tahoma"/>
            <family val="2"/>
          </rPr>
          <t xml:space="preserve">There are 25 Columns for itemized deductions (Not Income).  Enter the name of the deduction in the white header cell.  (DO NOT ENTER FUEL FOR THE TRACTOR HERE).  If you have a reefer name one of the columns Reefer Fuel Cost.  If you track gallons enter the gallons at far right under notes.
</t>
        </r>
      </text>
    </comment>
    <comment ref="R6" authorId="0">
      <text>
        <r>
          <rPr>
            <sz val="9"/>
            <color indexed="81"/>
            <rFont val="Tahoma"/>
            <family val="2"/>
          </rPr>
          <t xml:space="preserve">There are 25 Columns for itemized deductions (Not Income).  Enter the name of the deduction in the white header cell.  (DO NOT ENTER FUEL FOR THE TRACTOR HERE).  If you have a reefer name one of the columns Reefer Fuel Cost.  If you track gallons enter the gallons at far right under notes.
</t>
        </r>
      </text>
    </comment>
    <comment ref="S6" authorId="0">
      <text>
        <r>
          <rPr>
            <sz val="9"/>
            <color indexed="81"/>
            <rFont val="Tahoma"/>
            <family val="2"/>
          </rPr>
          <t xml:space="preserve">There are 25 Columns for itemized deductions (Not Income).  Enter the name of the deduction in the white header cell.  (DO NOT ENTER FUEL FOR THE TRACTOR HERE).  If you have a reefer name one of the columns Reefer Fuel Cost.  If you track gallons enter the gallons at far right under notes.
</t>
        </r>
      </text>
    </comment>
    <comment ref="T6" authorId="0">
      <text>
        <r>
          <rPr>
            <sz val="9"/>
            <color indexed="81"/>
            <rFont val="Tahoma"/>
            <family val="2"/>
          </rPr>
          <t xml:space="preserve">There are 25 Columns for itemized deductions (Not Income).  Enter the name of the deduction in the white header cell.  (DO NOT ENTER FUEL FOR THE TRACTOR HERE).  If you have a reefer name one of the columns Reefer Fuel Cost.  If you track gallons enter the gallons at far right under notes.
</t>
        </r>
      </text>
    </comment>
    <comment ref="U6" authorId="0">
      <text>
        <r>
          <rPr>
            <sz val="9"/>
            <color indexed="81"/>
            <rFont val="Tahoma"/>
            <family val="2"/>
          </rPr>
          <t xml:space="preserve">There are 25 Columns for itemized deductions (Not Income).  Enter the name of the deduction in the white header cell.  (DO NOT ENTER FUEL FOR THE TRACTOR HERE).  If you have a reefer name one of the columns Reefer Fuel Cost.  If you track gallons enter the gallons at far right under notes.
</t>
        </r>
      </text>
    </comment>
    <comment ref="V6" authorId="0">
      <text>
        <r>
          <rPr>
            <sz val="9"/>
            <color indexed="81"/>
            <rFont val="Tahoma"/>
            <family val="2"/>
          </rPr>
          <t xml:space="preserve">There are 25 Columns for itemized deductions (Not Income).  Enter the name of the deduction in the white header cell.  (DO NOT ENTER FUEL FOR THE TRACTOR HERE).  If you have a reefer name one of the columns Reefer Fuel Cost.  If you track gallons enter the gallons at far right under notes.
</t>
        </r>
      </text>
    </comment>
    <comment ref="W6" authorId="0">
      <text>
        <r>
          <rPr>
            <sz val="9"/>
            <color indexed="81"/>
            <rFont val="Tahoma"/>
            <family val="2"/>
          </rPr>
          <t xml:space="preserve">There are 25 Columns for itemized deductions (Not Income).  Enter the name of the deduction in the white header cell.  (DO NOT ENTER FUEL FOR THE TRACTOR HERE).  If you have a reefer name one of the columns Reefer Fuel Cost.  If you track gallons enter the gallons at far right under notes.
</t>
        </r>
      </text>
    </comment>
    <comment ref="X6" authorId="0">
      <text>
        <r>
          <rPr>
            <sz val="9"/>
            <color indexed="81"/>
            <rFont val="Tahoma"/>
            <family val="2"/>
          </rPr>
          <t xml:space="preserve">There are 25 Columns for itemized deductions (Not Income).  Enter the name of the deduction in the white header cell.  (DO NOT ENTER FUEL FOR THE TRACTOR HERE).  If you have a reefer name one of the columns Reefer Fuel Cost.  If you track gallons enter the gallons at far right under notes.
</t>
        </r>
      </text>
    </comment>
    <comment ref="Y6" authorId="0">
      <text>
        <r>
          <rPr>
            <sz val="9"/>
            <color indexed="81"/>
            <rFont val="Tahoma"/>
            <family val="2"/>
          </rPr>
          <t xml:space="preserve">There are 25 Columns for itemized deductions (Not Income).  Enter the name of the deduction in the white header cell.  (DO NOT ENTER FUEL FOR THE TRACTOR HERE).  If you have a reefer name one of the columns Reefer Fuel Cost.  If you track gallons enter the gallons at far right under notes.
</t>
        </r>
      </text>
    </comment>
    <comment ref="Z6" authorId="0">
      <text>
        <r>
          <rPr>
            <sz val="9"/>
            <color indexed="81"/>
            <rFont val="Tahoma"/>
            <family val="2"/>
          </rPr>
          <t xml:space="preserve">There are 25 Columns for itemized deductions (Not Income).  Enter the name of the deduction in the white header cell.  (DO NOT ENTER FUEL FOR THE TRACTOR HERE).  If you have a reefer name one of the columns Reefer Fuel Cost.  If you track gallons enter the gallons at far right under notes.
</t>
        </r>
      </text>
    </comment>
    <comment ref="AA6" authorId="0">
      <text>
        <r>
          <rPr>
            <sz val="9"/>
            <color indexed="81"/>
            <rFont val="Tahoma"/>
            <family val="2"/>
          </rPr>
          <t xml:space="preserve">There are 25 Columns for itemized deductions (Not Income).  Enter the name of the deduction in the white header cell.  (DO NOT ENTER FUEL FOR THE TRACTOR HERE).  If you have a reefer name one of the columns Reefer Fuel Cost.  If you track gallons enter the gallons at far right under notes.
</t>
        </r>
      </text>
    </comment>
    <comment ref="A7" authorId="0">
      <text>
        <r>
          <rPr>
            <sz val="9"/>
            <color indexed="81"/>
            <rFont val="Tahoma"/>
            <family val="2"/>
          </rPr>
          <t xml:space="preserve">Counts date entries
</t>
        </r>
      </text>
    </comment>
  </commentList>
</comments>
</file>

<file path=xl/comments5.xml><?xml version="1.0" encoding="utf-8"?>
<comments xmlns="http://schemas.openxmlformats.org/spreadsheetml/2006/main">
  <authors>
    <author>Don</author>
    <author>DB Warehouse</author>
    <author>Dieselboss Inc. 866.851.2346</author>
    <author>Customer</author>
    <author>Don Mason</author>
  </authors>
  <commentList>
    <comment ref="C3" authorId="0">
      <text>
        <r>
          <rPr>
            <b/>
            <sz val="10"/>
            <color indexed="81"/>
            <rFont val="Tahoma"/>
            <family val="2"/>
          </rPr>
          <t xml:space="preserve">Percentage of total  miles loaded miles.
</t>
        </r>
        <r>
          <rPr>
            <sz val="10"/>
            <color indexed="81"/>
            <rFont val="Tahoma"/>
            <family val="2"/>
          </rPr>
          <t xml:space="preserve">
</t>
        </r>
      </text>
    </comment>
    <comment ref="C4" authorId="0">
      <text>
        <r>
          <rPr>
            <b/>
            <sz val="10"/>
            <color indexed="81"/>
            <rFont val="Tahoma"/>
            <family val="2"/>
          </rPr>
          <t>Percentage of empty miles</t>
        </r>
        <r>
          <rPr>
            <sz val="10"/>
            <color indexed="81"/>
            <rFont val="Tahoma"/>
            <family val="2"/>
          </rPr>
          <t xml:space="preserve">
</t>
        </r>
      </text>
    </comment>
    <comment ref="C5" authorId="0">
      <text>
        <r>
          <rPr>
            <b/>
            <sz val="10"/>
            <color indexed="81"/>
            <rFont val="Tahoma"/>
            <family val="2"/>
          </rPr>
          <t>Total of all miles.  Should be 100 percent.</t>
        </r>
        <r>
          <rPr>
            <sz val="10"/>
            <color indexed="81"/>
            <rFont val="Tahoma"/>
            <family val="2"/>
          </rPr>
          <t xml:space="preserve">
</t>
        </r>
      </text>
    </comment>
    <comment ref="D5" authorId="1">
      <text>
        <r>
          <rPr>
            <sz val="9"/>
            <color indexed="81"/>
            <rFont val="Tahoma"/>
            <family val="2"/>
          </rPr>
          <t xml:space="preserve">This is the difference between the total miles traveled vs. the recorded mile recorded from fuel.  It could be differnt. </t>
        </r>
      </text>
    </comment>
    <comment ref="A6" authorId="1">
      <text>
        <r>
          <rPr>
            <b/>
            <sz val="9"/>
            <color indexed="81"/>
            <rFont val="Tahoma"/>
            <family val="2"/>
          </rPr>
          <t>Fueled miles may differ from driven miles.  But there should not be a large difference.</t>
        </r>
        <r>
          <rPr>
            <sz val="9"/>
            <color indexed="81"/>
            <rFont val="Tahoma"/>
            <family val="2"/>
          </rPr>
          <t xml:space="preserve">
</t>
        </r>
      </text>
    </comment>
    <comment ref="B6" authorId="1">
      <text>
        <r>
          <rPr>
            <sz val="9"/>
            <color indexed="81"/>
            <rFont val="Tahoma"/>
            <family val="2"/>
          </rPr>
          <t xml:space="preserve">Total of miles calculated by fueling.
</t>
        </r>
      </text>
    </comment>
    <comment ref="C6" authorId="0">
      <text>
        <r>
          <rPr>
            <b/>
            <sz val="10"/>
            <color indexed="81"/>
            <rFont val="Tahoma"/>
            <family val="2"/>
          </rPr>
          <t>Cost per mile if the odometer miles are entered at the time of fueling.</t>
        </r>
        <r>
          <rPr>
            <sz val="10"/>
            <color indexed="81"/>
            <rFont val="Tahoma"/>
            <family val="2"/>
          </rPr>
          <t xml:space="preserve">
</t>
        </r>
      </text>
    </comment>
    <comment ref="D6" authorId="1">
      <text>
        <r>
          <rPr>
            <b/>
            <sz val="9"/>
            <color indexed="81"/>
            <rFont val="Tahoma"/>
            <family val="2"/>
          </rPr>
          <t>Average cost per gallon for fuel.</t>
        </r>
        <r>
          <rPr>
            <sz val="9"/>
            <color indexed="81"/>
            <rFont val="Tahoma"/>
            <family val="2"/>
          </rPr>
          <t xml:space="preserve">
</t>
        </r>
      </text>
    </comment>
    <comment ref="C7" authorId="0">
      <text>
        <r>
          <rPr>
            <b/>
            <sz val="10"/>
            <color indexed="81"/>
            <rFont val="Tahoma"/>
            <family val="2"/>
          </rPr>
          <t>Miles per gallon if odometer entries are made in the fuel page.</t>
        </r>
        <r>
          <rPr>
            <sz val="10"/>
            <color indexed="81"/>
            <rFont val="Tahoma"/>
            <family val="2"/>
          </rPr>
          <t xml:space="preserve">
</t>
        </r>
      </text>
    </comment>
    <comment ref="D7" authorId="1">
      <text>
        <r>
          <rPr>
            <sz val="9"/>
            <color indexed="81"/>
            <rFont val="Tahoma"/>
            <family val="2"/>
          </rPr>
          <t xml:space="preserve">Average cost per mile for fuel
</t>
        </r>
      </text>
    </comment>
    <comment ref="C8" authorId="0">
      <text>
        <r>
          <rPr>
            <b/>
            <sz val="10"/>
            <color indexed="81"/>
            <rFont val="Tahoma"/>
            <family val="2"/>
          </rPr>
          <t>Average miles per trip using the loaded and empty miles.  This report is made if each trip is entered and the miles are entered for each trip.</t>
        </r>
        <r>
          <rPr>
            <sz val="10"/>
            <color indexed="81"/>
            <rFont val="Tahoma"/>
            <family val="2"/>
          </rPr>
          <t xml:space="preserve">
</t>
        </r>
      </text>
    </comment>
    <comment ref="D8" authorId="1">
      <text>
        <r>
          <rPr>
            <sz val="9"/>
            <color indexed="81"/>
            <rFont val="Tahoma"/>
            <family val="2"/>
          </rPr>
          <t xml:space="preserve">Average pay per trip.  No operating costs are counted.
</t>
        </r>
      </text>
    </comment>
    <comment ref="A9" authorId="2">
      <text>
        <r>
          <rPr>
            <sz val="10"/>
            <color indexed="81"/>
            <rFont val="Tahoma"/>
            <family val="2"/>
          </rPr>
          <t xml:space="preserve">Per Diem is only counted if there is an one "1 or 2" entered in the "Trip Pay 1" form.  Team drivers (husband &amp; wife) will enter "2", indicating both will receive the per-diems for tax purpose.  
</t>
        </r>
      </text>
    </comment>
    <comment ref="B9" authorId="1">
      <text>
        <r>
          <rPr>
            <b/>
            <sz val="9"/>
            <color indexed="81"/>
            <rFont val="Tahoma"/>
            <family val="2"/>
          </rPr>
          <t>Total days out.  If the "per-Diem" column on the trip information page is not being used this value will not calculate.</t>
        </r>
        <r>
          <rPr>
            <sz val="9"/>
            <color indexed="81"/>
            <rFont val="Tahoma"/>
            <family val="2"/>
          </rPr>
          <t xml:space="preserve">
</t>
        </r>
      </text>
    </comment>
    <comment ref="C9" authorId="1">
      <text>
        <r>
          <rPr>
            <b/>
            <sz val="9"/>
            <color indexed="81"/>
            <rFont val="Tahoma"/>
            <family val="2"/>
          </rPr>
          <t>Average gross daily pay.  If there is no entries in the "days out" column on the trip pay, this will be zero.</t>
        </r>
        <r>
          <rPr>
            <sz val="9"/>
            <color indexed="81"/>
            <rFont val="Tahoma"/>
            <family val="2"/>
          </rPr>
          <t xml:space="preserve">
</t>
        </r>
      </text>
    </comment>
    <comment ref="D9" authorId="1">
      <text>
        <r>
          <rPr>
            <sz val="9"/>
            <color indexed="81"/>
            <rFont val="Tahoma"/>
            <family val="2"/>
          </rPr>
          <t xml:space="preserve">Average miles traveled per day.
</t>
        </r>
      </text>
    </comment>
    <comment ref="C10" authorId="1">
      <text>
        <r>
          <rPr>
            <sz val="9"/>
            <color indexed="81"/>
            <rFont val="Tahoma"/>
            <family val="2"/>
          </rPr>
          <t xml:space="preserve">Pay per mile loaded.  No expenses are included.  This report requires entry of trip miles loaded and empty.
</t>
        </r>
      </text>
    </comment>
    <comment ref="D10" authorId="3">
      <text>
        <r>
          <rPr>
            <sz val="9"/>
            <color indexed="81"/>
            <rFont val="Tahoma"/>
            <family val="2"/>
          </rPr>
          <t xml:space="preserve">Profit per mile after expenses listed for loaded miles.
</t>
        </r>
      </text>
    </comment>
    <comment ref="B11" authorId="1">
      <text>
        <r>
          <rPr>
            <b/>
            <sz val="9"/>
            <color indexed="81"/>
            <rFont val="Tahoma"/>
            <family val="2"/>
          </rPr>
          <t>Total Pay Empty Miles</t>
        </r>
        <r>
          <rPr>
            <sz val="9"/>
            <color indexed="81"/>
            <rFont val="Tahoma"/>
            <family val="2"/>
          </rPr>
          <t xml:space="preserve">
</t>
        </r>
      </text>
    </comment>
    <comment ref="C11" authorId="1">
      <text>
        <r>
          <rPr>
            <sz val="9"/>
            <color indexed="81"/>
            <rFont val="Tahoma"/>
            <family val="2"/>
          </rPr>
          <t xml:space="preserve">Pay per mile empty.  No costs have been calculated in.  This report requires entry of empty miles of each trip and entry of pay for empty miles.
</t>
        </r>
      </text>
    </comment>
    <comment ref="A12" authorId="1">
      <text>
        <r>
          <rPr>
            <b/>
            <sz val="9"/>
            <color indexed="81"/>
            <rFont val="Tahoma"/>
            <family val="2"/>
          </rPr>
          <t>No Deductions have be calculated in the figure.</t>
        </r>
        <r>
          <rPr>
            <sz val="9"/>
            <color indexed="81"/>
            <rFont val="Tahoma"/>
            <family val="2"/>
          </rPr>
          <t xml:space="preserve">
</t>
        </r>
      </text>
    </comment>
    <comment ref="B12" authorId="0">
      <text>
        <r>
          <rPr>
            <b/>
            <sz val="10"/>
            <color indexed="81"/>
            <rFont val="Tahoma"/>
            <family val="2"/>
          </rPr>
          <t xml:space="preserve">This is the total income from trucking.  It does not include "other income".  </t>
        </r>
        <r>
          <rPr>
            <sz val="10"/>
            <color indexed="81"/>
            <rFont val="Tahoma"/>
            <family val="2"/>
          </rPr>
          <t xml:space="preserve">
</t>
        </r>
      </text>
    </comment>
    <comment ref="C12" authorId="1">
      <text>
        <r>
          <rPr>
            <sz val="9"/>
            <color indexed="81"/>
            <rFont val="Tahoma"/>
            <family val="2"/>
          </rPr>
          <t xml:space="preserve">Average pay per mile loaded &amp; Empty.  Does not include the additional pay, i.e. other, surcharge.
</t>
        </r>
      </text>
    </comment>
    <comment ref="D12" authorId="1">
      <text>
        <r>
          <rPr>
            <sz val="9"/>
            <color indexed="81"/>
            <rFont val="Tahoma"/>
            <family val="2"/>
          </rPr>
          <t xml:space="preserve">Net profit per mile.  
</t>
        </r>
      </text>
    </comment>
    <comment ref="C13" authorId="0">
      <text>
        <r>
          <rPr>
            <b/>
            <sz val="10"/>
            <color indexed="81"/>
            <rFont val="Tahoma"/>
            <family val="2"/>
          </rPr>
          <t>Percentage of total pay.</t>
        </r>
      </text>
    </comment>
    <comment ref="D13" authorId="3">
      <text>
        <r>
          <rPr>
            <sz val="9"/>
            <color indexed="81"/>
            <rFont val="Tahoma"/>
            <family val="2"/>
          </rPr>
          <t xml:space="preserve">Empty mile cost per mile for this item.
</t>
        </r>
      </text>
    </comment>
    <comment ref="C14" authorId="0">
      <text>
        <r>
          <rPr>
            <b/>
            <sz val="10"/>
            <color indexed="81"/>
            <rFont val="Tahoma"/>
            <family val="2"/>
          </rPr>
          <t>Percentage of total pay.</t>
        </r>
      </text>
    </comment>
    <comment ref="D14" authorId="3">
      <text>
        <r>
          <rPr>
            <sz val="9"/>
            <color indexed="81"/>
            <rFont val="Tahoma"/>
            <family val="2"/>
          </rPr>
          <t xml:space="preserve">Empty mile cost per mile for this item.
</t>
        </r>
      </text>
    </comment>
    <comment ref="B15" authorId="1">
      <text>
        <r>
          <rPr>
            <b/>
            <sz val="9"/>
            <color indexed="81"/>
            <rFont val="Tahoma"/>
            <family val="2"/>
          </rPr>
          <t xml:space="preserve">Total Other Pay </t>
        </r>
        <r>
          <rPr>
            <sz val="9"/>
            <color indexed="81"/>
            <rFont val="Tahoma"/>
            <family val="2"/>
          </rPr>
          <t xml:space="preserve">
</t>
        </r>
      </text>
    </comment>
    <comment ref="C15" authorId="0">
      <text>
        <r>
          <rPr>
            <b/>
            <sz val="10"/>
            <color indexed="81"/>
            <rFont val="Tahoma"/>
            <family val="2"/>
          </rPr>
          <t>Percentage of total pay.</t>
        </r>
      </text>
    </comment>
    <comment ref="D15" authorId="3">
      <text>
        <r>
          <rPr>
            <sz val="9"/>
            <color indexed="81"/>
            <rFont val="Tahoma"/>
            <family val="2"/>
          </rPr>
          <t xml:space="preserve">Empty mile cost per mile for this item.
</t>
        </r>
      </text>
    </comment>
    <comment ref="C16" authorId="1">
      <text>
        <r>
          <rPr>
            <sz val="9"/>
            <color indexed="81"/>
            <rFont val="Tahoma"/>
            <family val="2"/>
          </rPr>
          <t xml:space="preserve">You have fueled this many times this month.
</t>
        </r>
      </text>
    </comment>
    <comment ref="D16" authorId="1">
      <text>
        <r>
          <rPr>
            <b/>
            <sz val="9"/>
            <color indexed="81"/>
            <rFont val="Tahoma"/>
            <family val="2"/>
          </rPr>
          <t>Average fuel cost each time fueled.</t>
        </r>
        <r>
          <rPr>
            <sz val="9"/>
            <color indexed="81"/>
            <rFont val="Tahoma"/>
            <family val="2"/>
          </rPr>
          <t xml:space="preserve">
</t>
        </r>
      </text>
    </comment>
    <comment ref="C17" authorId="3">
      <text>
        <r>
          <rPr>
            <b/>
            <sz val="9"/>
            <color indexed="81"/>
            <rFont val="Tahoma"/>
            <family val="2"/>
          </rPr>
          <t>Percent of total pay for this item.</t>
        </r>
        <r>
          <rPr>
            <sz val="9"/>
            <color indexed="81"/>
            <rFont val="Tahoma"/>
            <family val="2"/>
          </rPr>
          <t xml:space="preserve">
</t>
        </r>
      </text>
    </comment>
    <comment ref="D17" authorId="3">
      <text>
        <r>
          <rPr>
            <b/>
            <sz val="9"/>
            <color indexed="81"/>
            <rFont val="Tahoma"/>
            <family val="2"/>
          </rPr>
          <t>Percent of costs from net profit this line.</t>
        </r>
        <r>
          <rPr>
            <sz val="9"/>
            <color indexed="81"/>
            <rFont val="Tahoma"/>
            <family val="2"/>
          </rPr>
          <t xml:space="preserve">
</t>
        </r>
      </text>
    </comment>
    <comment ref="C18" authorId="1">
      <text>
        <r>
          <rPr>
            <sz val="9"/>
            <color indexed="81"/>
            <rFont val="Tahoma"/>
            <family val="2"/>
          </rPr>
          <t>Percent of cost of fuel from total income to operated truck.</t>
        </r>
      </text>
    </comment>
    <comment ref="D18" authorId="3">
      <text>
        <r>
          <rPr>
            <b/>
            <sz val="9"/>
            <color indexed="81"/>
            <rFont val="Tahoma"/>
            <family val="2"/>
          </rPr>
          <t>Percent of costs from net profit this line.</t>
        </r>
        <r>
          <rPr>
            <sz val="9"/>
            <color indexed="81"/>
            <rFont val="Tahoma"/>
            <family val="2"/>
          </rPr>
          <t xml:space="preserve">
</t>
        </r>
      </text>
    </comment>
    <comment ref="C19" authorId="3">
      <text>
        <r>
          <rPr>
            <sz val="9"/>
            <color indexed="81"/>
            <rFont val="Tahoma"/>
            <family val="2"/>
          </rPr>
          <t xml:space="preserve">Percent of monthly payments of the gross income for the company.
</t>
        </r>
      </text>
    </comment>
    <comment ref="D19" authorId="3">
      <text>
        <r>
          <rPr>
            <b/>
            <sz val="9"/>
            <color indexed="81"/>
            <rFont val="Tahoma"/>
            <family val="2"/>
          </rPr>
          <t>Percent of costs from net profit this line.</t>
        </r>
        <r>
          <rPr>
            <sz val="9"/>
            <color indexed="81"/>
            <rFont val="Tahoma"/>
            <family val="2"/>
          </rPr>
          <t xml:space="preserve">
</t>
        </r>
      </text>
    </comment>
    <comment ref="C20" authorId="4">
      <text>
        <r>
          <rPr>
            <b/>
            <sz val="9"/>
            <color indexed="81"/>
            <rFont val="Tahoma"/>
            <family val="2"/>
          </rPr>
          <t>The total monthly payments are this percentage of gross income.</t>
        </r>
        <r>
          <rPr>
            <sz val="9"/>
            <color indexed="81"/>
            <rFont val="Tahoma"/>
            <family val="2"/>
          </rPr>
          <t xml:space="preserve">
</t>
        </r>
      </text>
    </comment>
    <comment ref="D20" authorId="3">
      <text>
        <r>
          <rPr>
            <b/>
            <sz val="9"/>
            <color indexed="81"/>
            <rFont val="Tahoma"/>
            <family val="2"/>
          </rPr>
          <t>Percent of costs from net profit this line.</t>
        </r>
        <r>
          <rPr>
            <sz val="9"/>
            <color indexed="81"/>
            <rFont val="Tahoma"/>
            <family val="2"/>
          </rPr>
          <t xml:space="preserve">
</t>
        </r>
      </text>
    </comment>
    <comment ref="B22" authorId="1">
      <text>
        <r>
          <rPr>
            <sz val="9"/>
            <color indexed="81"/>
            <rFont val="Tahoma"/>
            <family val="2"/>
          </rPr>
          <t xml:space="preserve">All expenses are deducted from profit.
Fuel costs, road expenses, and monthly payment.
</t>
        </r>
      </text>
    </comment>
    <comment ref="C22" authorId="1">
      <text>
        <r>
          <rPr>
            <sz val="9"/>
            <color indexed="81"/>
            <rFont val="Tahoma"/>
            <family val="2"/>
          </rPr>
          <t xml:space="preserve">Percentage of gross pay from trucking you are taking home.
</t>
        </r>
      </text>
    </comment>
    <comment ref="D22" authorId="1">
      <text>
        <r>
          <rPr>
            <sz val="9"/>
            <color indexed="81"/>
            <rFont val="Tahoma"/>
            <family val="2"/>
          </rPr>
          <t xml:space="preserve">This is the percent of costs to run the business.
</t>
        </r>
      </text>
    </comment>
    <comment ref="C23" authorId="3">
      <text>
        <r>
          <rPr>
            <sz val="9"/>
            <color indexed="81"/>
            <rFont val="Tahoma"/>
            <family val="2"/>
          </rPr>
          <t xml:space="preserve">Shows the percentage of this item cost against the gross income of the business.  Some costs can be controlled if the percentage is too high in your opinon. 
</t>
        </r>
      </text>
    </comment>
    <comment ref="D23" authorId="1">
      <text>
        <r>
          <rPr>
            <sz val="9"/>
            <color indexed="81"/>
            <rFont val="Tahoma"/>
            <family val="2"/>
          </rPr>
          <t xml:space="preserve">Cost per mile by item.  Includes fuel cost.
</t>
        </r>
      </text>
    </comment>
    <comment ref="C2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4" authorId="1">
      <text>
        <r>
          <rPr>
            <sz val="9"/>
            <color indexed="81"/>
            <rFont val="Tahoma"/>
            <family val="2"/>
          </rPr>
          <t xml:space="preserve">Cost per mile by item.  Includes fuel cost.
</t>
        </r>
      </text>
    </comment>
    <comment ref="C2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5" authorId="1">
      <text>
        <r>
          <rPr>
            <sz val="9"/>
            <color indexed="81"/>
            <rFont val="Tahoma"/>
            <family val="2"/>
          </rPr>
          <t xml:space="preserve">Cost per mile by item.  Includes fuel cost.
</t>
        </r>
      </text>
    </comment>
    <comment ref="C2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6" authorId="1">
      <text>
        <r>
          <rPr>
            <sz val="9"/>
            <color indexed="81"/>
            <rFont val="Tahoma"/>
            <family val="2"/>
          </rPr>
          <t xml:space="preserve">Cost per mile by item.  Includes fuel cost.
</t>
        </r>
      </text>
    </comment>
    <comment ref="C2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7" authorId="1">
      <text>
        <r>
          <rPr>
            <sz val="9"/>
            <color indexed="81"/>
            <rFont val="Tahoma"/>
            <family val="2"/>
          </rPr>
          <t xml:space="preserve">Cost per mile by item.  Includes fuel cost.
</t>
        </r>
      </text>
    </comment>
    <comment ref="C28"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8" authorId="1">
      <text>
        <r>
          <rPr>
            <sz val="9"/>
            <color indexed="81"/>
            <rFont val="Tahoma"/>
            <family val="2"/>
          </rPr>
          <t xml:space="preserve">Cost per mile by item.  Includes fuel cost.
</t>
        </r>
      </text>
    </comment>
    <comment ref="C29"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9" authorId="1">
      <text>
        <r>
          <rPr>
            <sz val="9"/>
            <color indexed="81"/>
            <rFont val="Tahoma"/>
            <family val="2"/>
          </rPr>
          <t xml:space="preserve">Cost per mile by item.  Includes fuel cost.
</t>
        </r>
      </text>
    </comment>
    <comment ref="C30"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0" authorId="1">
      <text>
        <r>
          <rPr>
            <sz val="9"/>
            <color indexed="81"/>
            <rFont val="Tahoma"/>
            <family val="2"/>
          </rPr>
          <t xml:space="preserve">Cost per mile by item.  Includes fuel cost.
</t>
        </r>
      </text>
    </comment>
    <comment ref="C31"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1" authorId="1">
      <text>
        <r>
          <rPr>
            <sz val="9"/>
            <color indexed="81"/>
            <rFont val="Tahoma"/>
            <family val="2"/>
          </rPr>
          <t xml:space="preserve">Cost per mile by item.  Includes fuel cost.
</t>
        </r>
      </text>
    </comment>
    <comment ref="C32"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2" authorId="1">
      <text>
        <r>
          <rPr>
            <sz val="9"/>
            <color indexed="81"/>
            <rFont val="Tahoma"/>
            <family val="2"/>
          </rPr>
          <t xml:space="preserve">Cost per mile by item.  Includes fuel cost.
</t>
        </r>
      </text>
    </comment>
    <comment ref="C3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3" authorId="1">
      <text>
        <r>
          <rPr>
            <sz val="9"/>
            <color indexed="81"/>
            <rFont val="Tahoma"/>
            <family val="2"/>
          </rPr>
          <t xml:space="preserve">Cost per mile by item.  Includes fuel cost.
</t>
        </r>
      </text>
    </comment>
    <comment ref="C3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4" authorId="1">
      <text>
        <r>
          <rPr>
            <sz val="9"/>
            <color indexed="81"/>
            <rFont val="Tahoma"/>
            <family val="2"/>
          </rPr>
          <t xml:space="preserve">Cost per mile by item.  Includes fuel cost.
</t>
        </r>
      </text>
    </comment>
    <comment ref="C3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5" authorId="1">
      <text>
        <r>
          <rPr>
            <sz val="9"/>
            <color indexed="81"/>
            <rFont val="Tahoma"/>
            <family val="2"/>
          </rPr>
          <t xml:space="preserve">Cost per mile by item.  Includes fuel cost.
</t>
        </r>
      </text>
    </comment>
    <comment ref="C3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6" authorId="1">
      <text>
        <r>
          <rPr>
            <sz val="9"/>
            <color indexed="81"/>
            <rFont val="Tahoma"/>
            <family val="2"/>
          </rPr>
          <t xml:space="preserve">Cost per mile by item.  Includes fuel cost.
</t>
        </r>
      </text>
    </comment>
    <comment ref="C3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7" authorId="1">
      <text>
        <r>
          <rPr>
            <sz val="9"/>
            <color indexed="81"/>
            <rFont val="Tahoma"/>
            <family val="2"/>
          </rPr>
          <t xml:space="preserve">Cost per mile by item.  Includes fuel cost.
</t>
        </r>
      </text>
    </comment>
    <comment ref="C38"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8" authorId="1">
      <text>
        <r>
          <rPr>
            <sz val="9"/>
            <color indexed="81"/>
            <rFont val="Tahoma"/>
            <family val="2"/>
          </rPr>
          <t xml:space="preserve">Cost per mile by item.  Includes fuel cost.
</t>
        </r>
      </text>
    </comment>
    <comment ref="C39"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9" authorId="1">
      <text>
        <r>
          <rPr>
            <sz val="9"/>
            <color indexed="81"/>
            <rFont val="Tahoma"/>
            <family val="2"/>
          </rPr>
          <t xml:space="preserve">Cost per mile by item.  Includes fuel cost.
</t>
        </r>
      </text>
    </comment>
    <comment ref="C40"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0" authorId="1">
      <text>
        <r>
          <rPr>
            <sz val="9"/>
            <color indexed="81"/>
            <rFont val="Tahoma"/>
            <family val="2"/>
          </rPr>
          <t xml:space="preserve">Cost per mile by item.  Includes fuel cost.
</t>
        </r>
      </text>
    </comment>
    <comment ref="C41"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1" authorId="1">
      <text>
        <r>
          <rPr>
            <sz val="9"/>
            <color indexed="81"/>
            <rFont val="Tahoma"/>
            <family val="2"/>
          </rPr>
          <t xml:space="preserve">Cost per mile by item.  Includes fuel cost.
</t>
        </r>
      </text>
    </comment>
    <comment ref="C42"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2" authorId="1">
      <text>
        <r>
          <rPr>
            <sz val="9"/>
            <color indexed="81"/>
            <rFont val="Tahoma"/>
            <family val="2"/>
          </rPr>
          <t xml:space="preserve">Cost per mile by item.  Includes fuel cost.
</t>
        </r>
      </text>
    </comment>
    <comment ref="C4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3" authorId="1">
      <text>
        <r>
          <rPr>
            <sz val="9"/>
            <color indexed="81"/>
            <rFont val="Tahoma"/>
            <family val="2"/>
          </rPr>
          <t xml:space="preserve">Cost per mile by item.  Includes fuel cost.
</t>
        </r>
      </text>
    </comment>
    <comment ref="C4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4" authorId="1">
      <text>
        <r>
          <rPr>
            <sz val="9"/>
            <color indexed="81"/>
            <rFont val="Tahoma"/>
            <family val="2"/>
          </rPr>
          <t xml:space="preserve">Cost per mile by item.  Includes fuel cost.
</t>
        </r>
      </text>
    </comment>
    <comment ref="C4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5" authorId="1">
      <text>
        <r>
          <rPr>
            <sz val="9"/>
            <color indexed="81"/>
            <rFont val="Tahoma"/>
            <family val="2"/>
          </rPr>
          <t xml:space="preserve">Cost per mile by item.  Includes fuel cost.
</t>
        </r>
      </text>
    </comment>
    <comment ref="C4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6" authorId="1">
      <text>
        <r>
          <rPr>
            <sz val="9"/>
            <color indexed="81"/>
            <rFont val="Tahoma"/>
            <family val="2"/>
          </rPr>
          <t xml:space="preserve">Cost per mile by item.  Includes fuel cost.
</t>
        </r>
      </text>
    </comment>
    <comment ref="C4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7" authorId="1">
      <text>
        <r>
          <rPr>
            <sz val="9"/>
            <color indexed="81"/>
            <rFont val="Tahoma"/>
            <family val="2"/>
          </rPr>
          <t xml:space="preserve">Cost per mile by item.  Includes fuel cost.
</t>
        </r>
      </text>
    </comment>
    <comment ref="E47" authorId="3">
      <text>
        <r>
          <rPr>
            <sz val="9"/>
            <color indexed="81"/>
            <rFont val="Tahoma"/>
            <family val="2"/>
          </rPr>
          <t xml:space="preserve">Copilot 9 has the latest maps for 2017.  For more information click on the title and directly to the information screen.
</t>
        </r>
      </text>
    </comment>
    <comment ref="A49" authorId="4">
      <text>
        <r>
          <rPr>
            <sz val="9"/>
            <color indexed="81"/>
            <rFont val="Tahoma"/>
            <family val="2"/>
          </rPr>
          <t>Enter monthly payments titles, such as, internet, phone bill, truck payments, Insurance, etc.  If you have weekly payment from your check, enter week 1, week 2, week 3, week 4, week, 5.  then list the deductions from your check.  Click on the cell you want to change the name to what you want.  All cells will change on all reports.
The day to day expenses should be entered as an expense in the "Expense Form".  Click on "Expenses" listed in column on the right side.</t>
        </r>
      </text>
    </comment>
    <comment ref="E49" authorId="4">
      <text>
        <r>
          <rPr>
            <sz val="9"/>
            <color indexed="81"/>
            <rFont val="Tahoma"/>
            <family val="2"/>
          </rPr>
          <t>Enter company paid.  Sometimes there may be two telephone providers.  If you to keep totals by name, in column "Monthly Payments Titles" show separate payments to companies.  Example; enter telephone 1 ATT telephone 2, Att Cell 1 telephone 3 Att cell 2. ETC.</t>
        </r>
        <r>
          <rPr>
            <b/>
            <sz val="9"/>
            <color indexed="81"/>
            <rFont val="Tahoma"/>
            <family val="2"/>
          </rPr>
          <t xml:space="preserve">
</t>
        </r>
        <r>
          <rPr>
            <sz val="9"/>
            <color indexed="81"/>
            <rFont val="Tahoma"/>
            <family val="2"/>
          </rPr>
          <t xml:space="preserve">
</t>
        </r>
      </text>
    </comment>
    <comment ref="A50" authorId="3">
      <text>
        <r>
          <rPr>
            <sz val="9"/>
            <color indexed="81"/>
            <rFont val="Tahoma"/>
            <family val="2"/>
          </rPr>
          <t xml:space="preserve">Enter the name of the item here.  An example of a item could be "Credit Cards".  You may have several CC.  Enter in one of the Payment spaces Visa 3698.  Next payment title could be Visa 5974 and so on. This title will carry over in all cells in the reports.  Remember this is the only place to add monthly expense names.  When in other months and you need to add another expense title, you must return to January report to enter the new title to get it posted in all the reports.    
</t>
        </r>
      </text>
    </comment>
    <comment ref="A51" authorId="3">
      <text>
        <r>
          <rPr>
            <sz val="9"/>
            <color indexed="81"/>
            <rFont val="Tahoma"/>
            <family val="2"/>
          </rPr>
          <t xml:space="preserve">Enter the name of the item here.  An example of a item could be "Credit Cards".  You may have several CC.  Enter in one of the Payment spaces Visa 3698.  Next payment title could be Visa 5974 and so on. This title will carry over in all cells in the reports.  Remember this is the only place to add monthly expense names.  When in other months and you need to add another expense title, you must return to January report to enter the new title to get it posted in all the reports.    
</t>
        </r>
      </text>
    </comment>
    <comment ref="A52" authorId="3">
      <text>
        <r>
          <rPr>
            <sz val="9"/>
            <color indexed="81"/>
            <rFont val="Tahoma"/>
            <family val="2"/>
          </rPr>
          <t xml:space="preserve">Enter the name of the item here.  An example of a item could be "Credit Cards".  You may have several CC.  Enter in one of the Payment spaces Visa 3698.  Next payment title could be Visa 5974 and so on. This title will carry over in all cells in the reports.  Remember this is the only place to add monthly expense names.  When in other months and you need to add another expense title, you must return to January report to enter the new title to get it posted in all the reports.    
</t>
        </r>
      </text>
    </comment>
    <comment ref="A53" authorId="3">
      <text>
        <r>
          <rPr>
            <sz val="9"/>
            <color indexed="81"/>
            <rFont val="Tahoma"/>
            <family val="2"/>
          </rPr>
          <t xml:space="preserve">Enter the name of the item here.  An example of a item could be "Credit Cards".  You may have several CC.  Enter in one of the Payment spaces Visa 3698.  Next payment title could be Visa 5974 and so on. This title will carry over in all cells in the reports.  Remember this is the only place to add monthly expense names.  When in other months and you need to add another expense title, you must return to January report to enter the new title to get it posted in all the reports.    
</t>
        </r>
      </text>
    </comment>
    <comment ref="A54" authorId="3">
      <text>
        <r>
          <rPr>
            <sz val="9"/>
            <color indexed="81"/>
            <rFont val="Tahoma"/>
            <family val="2"/>
          </rPr>
          <t xml:space="preserve">Enter the name of the item here.  An example of a item could be "Credit Cards".  You may have several CC.  Enter in one of the Payment spaces Visa 3698.  Next payment title could be Visa 5974 and so on. This title will carry over in all cells in the reports.  Remember this is the only place to add monthly expense names.  When in other months and you need to add another expense title, you must return to January report to enter the new title to get it posted in all the reports.    
</t>
        </r>
      </text>
    </comment>
    <comment ref="A55" authorId="3">
      <text>
        <r>
          <rPr>
            <sz val="9"/>
            <color indexed="81"/>
            <rFont val="Tahoma"/>
            <family val="2"/>
          </rPr>
          <t xml:space="preserve">Enter the name of the item here.  An example of a item could be "Credit Cards".  You may have several CC.  Enter in one of the Payment spaces Visa 3698.  Next payment title could be Visa 5974 and so on. This title will carry over in all cells in the reports.  Remember this is the only place to add monthly expense names.  When in other months and you need to add another expense title, you must return to January report to enter the new title to get it posted in all the reports.    
</t>
        </r>
      </text>
    </comment>
    <comment ref="A56" authorId="3">
      <text>
        <r>
          <rPr>
            <sz val="9"/>
            <color indexed="81"/>
            <rFont val="Tahoma"/>
            <family val="2"/>
          </rPr>
          <t xml:space="preserve">Enter the name of the item here.  An example of a item could be "Credit Cards".  You may have several CC.  Enter in one of the Payment spaces Visa 3698.  Next payment title could be Visa 5974 and so on. This title will carry over in all cells in the reports.  Remember this is the only place to add monthly expense names.  When in other months and you need to add another expense title, you must return to January report to enter the new title to get it posted in all the reports.    
</t>
        </r>
      </text>
    </comment>
    <comment ref="A57" authorId="3">
      <text>
        <r>
          <rPr>
            <sz val="9"/>
            <color indexed="81"/>
            <rFont val="Tahoma"/>
            <family val="2"/>
          </rPr>
          <t xml:space="preserve">Enter the name of the item here.  An example of a item could be "Credit Cards".  You may have several CC.  Enter in one of the Payment spaces Visa 3698.  Next payment title could be Visa 5974 and so on. This title will carry over in all cells in the reports.  Remember this is the only place to add monthly expense names.  When in other months and you need to add another expense title, you must return to January report to enter the new title to get it posted in all the reports.    
</t>
        </r>
      </text>
    </comment>
    <comment ref="A58" authorId="3">
      <text>
        <r>
          <rPr>
            <sz val="9"/>
            <color indexed="81"/>
            <rFont val="Tahoma"/>
            <family val="2"/>
          </rPr>
          <t xml:space="preserve">Enter the name of the item here.  An example of a item could be "Credit Cards".  You may have several CC.  Enter in one of the Payment spaces Visa 3698.  Next payment title could be Visa 5974 and so on. This title will carry over in all cells in the reports.  Remember this is the only place to add monthly expense names.  When in other months and you need to add another expense title, you must return to January report to enter the new title to get it posted in all the reports.    
</t>
        </r>
      </text>
    </comment>
    <comment ref="A59" authorId="3">
      <text>
        <r>
          <rPr>
            <sz val="9"/>
            <color indexed="81"/>
            <rFont val="Tahoma"/>
            <family val="2"/>
          </rPr>
          <t xml:space="preserve">Enter the name of the item here.  An example of a item could be "Credit Cards".  You may have several CC.  Enter in one of the Payment spaces Visa 3698.  Next payment title could be Visa 5974 and so on. This title will carry over in all cells in the reports.  Remember this is the only place to add monthly expense names.  When in other months and you need to add another expense title, you must return to January report to enter the new title to get it posted in all the reports.    
</t>
        </r>
      </text>
    </comment>
    <comment ref="A60" authorId="3">
      <text>
        <r>
          <rPr>
            <sz val="9"/>
            <color indexed="81"/>
            <rFont val="Tahoma"/>
            <family val="2"/>
          </rPr>
          <t xml:space="preserve">Enter the name of the item here.  An example of a item could be "Credit Cards".  You may have several CC.  Enter in one of the Payment spaces Visa 3698.  Next payment title could be Visa 5974 and so on. This title will carry over in all cells in the reports.  Remember this is the only place to add monthly expense names.  When in other months and you need to add another expense title, you must return to January report to enter the new title to get it posted in all the reports.    
</t>
        </r>
      </text>
    </comment>
    <comment ref="A61" authorId="3">
      <text>
        <r>
          <rPr>
            <sz val="9"/>
            <color indexed="81"/>
            <rFont val="Tahoma"/>
            <family val="2"/>
          </rPr>
          <t xml:space="preserve">Enter the name of the item here.  An example of a item could be "Credit Cards".  You may have several CC.  Enter in one of the Payment spaces Visa 3698.  Next payment title could be Visa 5974 and so on. This title will carry over in all cells in the reports.  Remember this is the only place to add monthly expense names.  When in other months and you need to add another expense title, you must return to January report to enter the new title to get it posted in all the reports.    
</t>
        </r>
      </text>
    </comment>
    <comment ref="A62" authorId="3">
      <text>
        <r>
          <rPr>
            <sz val="9"/>
            <color indexed="81"/>
            <rFont val="Tahoma"/>
            <family val="2"/>
          </rPr>
          <t xml:space="preserve">Enter the name of the item here.  An example of a item could be "Credit Cards".  You may have several CC.  Enter in one of the Payment spaces Visa 3698.  Next payment title could be Visa 5974 and so on. This title will carry over in all cells in the reports.  Remember this is the only place to add monthly expense names.  When in other months and you need to add another expense title, you must return to January report to enter the new title to get it posted in all the reports.    
</t>
        </r>
      </text>
    </comment>
    <comment ref="A63" authorId="3">
      <text>
        <r>
          <rPr>
            <sz val="9"/>
            <color indexed="81"/>
            <rFont val="Tahoma"/>
            <family val="2"/>
          </rPr>
          <t xml:space="preserve">Enter the name of the item here.  An example of a item could be "Credit Cards".  You may have several CC.  Enter in one of the Payment spaces Visa 3698.  Next payment title could be Visa 5974 and so on. This title will carry over in all cells in the reports.  Remember this is the only place to add monthly expense names.  When in other months and you need to add another expense title, you must return to January report to enter the new title to get it posted in all the reports.    
</t>
        </r>
      </text>
    </comment>
    <comment ref="A64" authorId="3">
      <text>
        <r>
          <rPr>
            <sz val="9"/>
            <color indexed="81"/>
            <rFont val="Tahoma"/>
            <family val="2"/>
          </rPr>
          <t xml:space="preserve">Enter the name of the item here.  An example of a item could be "Credit Cards".  You may have several CC.  Enter in one of the Payment spaces Visa 3698.  Next payment title could be Visa 5974 and so on. This title will carry over in all cells in the reports.  Remember this is the only place to add monthly expense names.  When in other months and you need to add another expense title, you must return to January report to enter the new title to get it posted in all the reports.    
</t>
        </r>
      </text>
    </comment>
    <comment ref="A65" authorId="3">
      <text>
        <r>
          <rPr>
            <sz val="9"/>
            <color indexed="81"/>
            <rFont val="Tahoma"/>
            <family val="2"/>
          </rPr>
          <t xml:space="preserve">Enter the name of the item here.  An example of a item could be "Credit Cards".  You may have several CC.  Enter in one of the Payment spaces Visa 3698.  Next payment title could be Visa 5974 and so on. This title will carry over in all cells in the reports.  Remember this is the only place to add monthly expense names.  When in other months and you need to add another expense title, you must return to January report to enter the new title to get it posted in all the reports.    
</t>
        </r>
      </text>
    </comment>
    <comment ref="A66" authorId="3">
      <text>
        <r>
          <rPr>
            <sz val="9"/>
            <color indexed="81"/>
            <rFont val="Tahoma"/>
            <family val="2"/>
          </rPr>
          <t xml:space="preserve">Enter the name of the item here.  An example of a item could be "Credit Cards".  You may have several CC.  Enter in one of the Payment spaces Visa 3698.  Next payment title could be Visa 5974 and so on. This title will carry over in all cells in the reports.  Remember this is the only place to add monthly expense names.  When in other months and you need to add another expense title, you must return to January report to enter the new title to get it posted in all the reports.    
</t>
        </r>
      </text>
    </comment>
    <comment ref="A67" authorId="3">
      <text>
        <r>
          <rPr>
            <sz val="9"/>
            <color indexed="81"/>
            <rFont val="Tahoma"/>
            <family val="2"/>
          </rPr>
          <t xml:space="preserve">Enter the name of the item here.  An example of a item could be "Credit Cards".  You may have several CC.  Enter in one of the Payment spaces Visa 3698.  Next payment title could be Visa 5974 and so on. This title will carry over in all cells in the reports.  Remember this is the only place to add monthly expense names.  When in other months and you need to add another expense title, you must return to January report to enter the new title to get it posted in all the reports.    
</t>
        </r>
      </text>
    </comment>
    <comment ref="A68" authorId="3">
      <text>
        <r>
          <rPr>
            <sz val="9"/>
            <color indexed="81"/>
            <rFont val="Tahoma"/>
            <family val="2"/>
          </rPr>
          <t xml:space="preserve">Enter the name of the item here.  An example of a item could be "Credit Cards".  You may have several CC.  Enter in one of the Payment spaces Visa 3698.  Next payment title could be Visa 5974 and so on. This title will carry over in all cells in the reports.  Remember this is the only place to add monthly expense names.  When in other months and you need to add another expense title, you must return to January report to enter the new title to get it posted in all the reports.    
</t>
        </r>
      </text>
    </comment>
    <comment ref="A69" authorId="3">
      <text>
        <r>
          <rPr>
            <sz val="9"/>
            <color indexed="81"/>
            <rFont val="Tahoma"/>
            <family val="2"/>
          </rPr>
          <t xml:space="preserve">Enter the name of the item here.  An example of a item could be "Credit Cards".  You may have several CC.  Enter in one of the Payment spaces Visa 3698.  Next payment title could be Visa 5974 and so on. This title will carry over in all cells in the reports.  Remember this is the only place to add monthly expense names.  When in other months and you need to add another expense title, you must return to January report to enter the new title to get it posted in all the reports.    
</t>
        </r>
      </text>
    </comment>
    <comment ref="A70" authorId="3">
      <text>
        <r>
          <rPr>
            <sz val="9"/>
            <color indexed="81"/>
            <rFont val="Tahoma"/>
            <family val="2"/>
          </rPr>
          <t xml:space="preserve">Enter the name of the item here.  An example of a item could be "Credit Cards".  You may have several CC.  Enter in one of the Payment spaces Visa 3698.  Next payment title could be Visa 5974 and so on. This title will carry over in all cells in the reports.  Remember this is the only place to add monthly expense names.  When in other months and you need to add another expense title, you must return to January report to enter the new title to get it posted in all the reports.    
</t>
        </r>
      </text>
    </comment>
    <comment ref="A71" authorId="3">
      <text>
        <r>
          <rPr>
            <sz val="9"/>
            <color indexed="81"/>
            <rFont val="Tahoma"/>
            <family val="2"/>
          </rPr>
          <t xml:space="preserve">Enter the name of the item here.  An example of a item could be "Credit Cards".  You may have several CC.  Enter in one of the Payment spaces Visa 3698.  Next payment title could be Visa 5974 and so on. This title will carry over in all cells in the reports.  Remember this is the only place to add monthly expense names.  When in other months and you need to add another expense title, you must return to January report to enter the new title to get it posted in all the reports.    
</t>
        </r>
      </text>
    </comment>
    <comment ref="A72" authorId="3">
      <text>
        <r>
          <rPr>
            <sz val="9"/>
            <color indexed="81"/>
            <rFont val="Tahoma"/>
            <family val="2"/>
          </rPr>
          <t xml:space="preserve">Enter the name of the item here.  An example of a item could be "Credit Cards".  You may have several CC.  Enter in one of the Payment spaces Visa 3698.  Next payment title could be Visa 5974 and so on. This title will carry over in all cells in the reports.  Remember this is the only place to add monthly expense names.  When in other months and you need to add another expense title, you must return to January report to enter the new title to get it posted in all the reports.    
</t>
        </r>
      </text>
    </comment>
    <comment ref="A73" authorId="3">
      <text>
        <r>
          <rPr>
            <sz val="9"/>
            <color indexed="81"/>
            <rFont val="Tahoma"/>
            <family val="2"/>
          </rPr>
          <t xml:space="preserve">Enter the name of the item here.  An example of a item could be "Credit Cards".  You may have several CC.  Enter in one of the Payment spaces Visa 3698.  Next payment title could be Visa 5974 and so on. This title will carry over in all cells in the reports.  Remember this is the only place to add monthly expense names.  When in other months and you need to add another expense title, you must return to January report to enter the new title to get it posted in all the reports.    
</t>
        </r>
      </text>
    </comment>
    <comment ref="A74" authorId="3">
      <text>
        <r>
          <rPr>
            <sz val="9"/>
            <color indexed="81"/>
            <rFont val="Tahoma"/>
            <family val="2"/>
          </rPr>
          <t xml:space="preserve">Enter the name of the item here.  An example of a item could be "Credit Cards".  You may have several CC.  Enter in one of the Payment spaces Visa 3698.  Next payment title could be Visa 5974 and so on. This title will carry over in all cells in the reports.  Remember this is the only place to add monthly expense names.  When in other months and you need to add another expense title, you must return to January report to enter the new title to get it posted in all the reports.    
</t>
        </r>
      </text>
    </comment>
  </commentList>
</comments>
</file>

<file path=xl/comments6.xml><?xml version="1.0" encoding="utf-8"?>
<comments xmlns="http://schemas.openxmlformats.org/spreadsheetml/2006/main">
  <authors>
    <author>Don</author>
    <author>DB Warehouse</author>
    <author>Dieselboss Inc. 866.851.2346</author>
    <author>Customer</author>
    <author>Don Mason</author>
  </authors>
  <commentList>
    <comment ref="C3" authorId="0">
      <text>
        <r>
          <rPr>
            <b/>
            <sz val="10"/>
            <color indexed="81"/>
            <rFont val="Tahoma"/>
            <family val="2"/>
          </rPr>
          <t xml:space="preserve">Percentage of total  miles loaded miles.
</t>
        </r>
        <r>
          <rPr>
            <sz val="10"/>
            <color indexed="81"/>
            <rFont val="Tahoma"/>
            <family val="2"/>
          </rPr>
          <t xml:space="preserve">
</t>
        </r>
      </text>
    </comment>
    <comment ref="C4" authorId="0">
      <text>
        <r>
          <rPr>
            <b/>
            <sz val="10"/>
            <color indexed="81"/>
            <rFont val="Tahoma"/>
            <family val="2"/>
          </rPr>
          <t>Percentage of empty miles</t>
        </r>
        <r>
          <rPr>
            <sz val="10"/>
            <color indexed="81"/>
            <rFont val="Tahoma"/>
            <family val="2"/>
          </rPr>
          <t xml:space="preserve">
</t>
        </r>
      </text>
    </comment>
    <comment ref="C5" authorId="0">
      <text>
        <r>
          <rPr>
            <b/>
            <sz val="10"/>
            <color indexed="81"/>
            <rFont val="Tahoma"/>
            <family val="2"/>
          </rPr>
          <t>Total of all miles.  Should be 100 percent.</t>
        </r>
        <r>
          <rPr>
            <sz val="10"/>
            <color indexed="81"/>
            <rFont val="Tahoma"/>
            <family val="2"/>
          </rPr>
          <t xml:space="preserve">
</t>
        </r>
      </text>
    </comment>
    <comment ref="D5" authorId="1">
      <text>
        <r>
          <rPr>
            <sz val="9"/>
            <color indexed="81"/>
            <rFont val="Tahoma"/>
            <family val="2"/>
          </rPr>
          <t xml:space="preserve">This is the difference between the total miles traveled vs. the recorded mile recorded from fuel.  It could be different. </t>
        </r>
      </text>
    </comment>
    <comment ref="A6" authorId="1">
      <text>
        <r>
          <rPr>
            <b/>
            <sz val="9"/>
            <color indexed="81"/>
            <rFont val="Tahoma"/>
            <family val="2"/>
          </rPr>
          <t>Fueled miles may differ from driven miles.  But there should not be a large difference.</t>
        </r>
        <r>
          <rPr>
            <sz val="9"/>
            <color indexed="81"/>
            <rFont val="Tahoma"/>
            <family val="2"/>
          </rPr>
          <t xml:space="preserve">
</t>
        </r>
      </text>
    </comment>
    <comment ref="B6" authorId="1">
      <text>
        <r>
          <rPr>
            <sz val="9"/>
            <color indexed="81"/>
            <rFont val="Tahoma"/>
            <family val="2"/>
          </rPr>
          <t xml:space="preserve">Total of miles calculated by fueling.
</t>
        </r>
      </text>
    </comment>
    <comment ref="C6" authorId="0">
      <text>
        <r>
          <rPr>
            <b/>
            <sz val="10"/>
            <color indexed="81"/>
            <rFont val="Tahoma"/>
            <family val="2"/>
          </rPr>
          <t>Cost per mile if the odometer miles are entered at the time of fueling.</t>
        </r>
        <r>
          <rPr>
            <sz val="10"/>
            <color indexed="81"/>
            <rFont val="Tahoma"/>
            <family val="2"/>
          </rPr>
          <t xml:space="preserve">
</t>
        </r>
      </text>
    </comment>
    <comment ref="D6" authorId="1">
      <text>
        <r>
          <rPr>
            <b/>
            <sz val="9"/>
            <color indexed="81"/>
            <rFont val="Tahoma"/>
            <family val="2"/>
          </rPr>
          <t>Average cost per gallon for fuel.</t>
        </r>
        <r>
          <rPr>
            <sz val="9"/>
            <color indexed="81"/>
            <rFont val="Tahoma"/>
            <family val="2"/>
          </rPr>
          <t xml:space="preserve">
</t>
        </r>
      </text>
    </comment>
    <comment ref="C7" authorId="0">
      <text>
        <r>
          <rPr>
            <b/>
            <sz val="10"/>
            <color indexed="81"/>
            <rFont val="Tahoma"/>
            <family val="2"/>
          </rPr>
          <t>Miles per gallon if odometer entries are made in the fuel page.</t>
        </r>
        <r>
          <rPr>
            <sz val="10"/>
            <color indexed="81"/>
            <rFont val="Tahoma"/>
            <family val="2"/>
          </rPr>
          <t xml:space="preserve">
</t>
        </r>
      </text>
    </comment>
    <comment ref="D7" authorId="1">
      <text>
        <r>
          <rPr>
            <sz val="9"/>
            <color indexed="81"/>
            <rFont val="Tahoma"/>
            <family val="2"/>
          </rPr>
          <t xml:space="preserve">Average cost per mile for fuel
</t>
        </r>
      </text>
    </comment>
    <comment ref="C8" authorId="0">
      <text>
        <r>
          <rPr>
            <b/>
            <sz val="10"/>
            <color indexed="81"/>
            <rFont val="Tahoma"/>
            <family val="2"/>
          </rPr>
          <t>Average miles per trip using the loaded and empty miles.  This report is made if each trip is entered and the miles are entered for each trip.</t>
        </r>
        <r>
          <rPr>
            <sz val="10"/>
            <color indexed="81"/>
            <rFont val="Tahoma"/>
            <family val="2"/>
          </rPr>
          <t xml:space="preserve">
</t>
        </r>
      </text>
    </comment>
    <comment ref="D8" authorId="1">
      <text>
        <r>
          <rPr>
            <sz val="9"/>
            <color indexed="81"/>
            <rFont val="Tahoma"/>
            <family val="2"/>
          </rPr>
          <t xml:space="preserve">Average pay per trip.  No operating costs are counted.
</t>
        </r>
      </text>
    </comment>
    <comment ref="A9" authorId="2">
      <text>
        <r>
          <rPr>
            <sz val="10"/>
            <color indexed="81"/>
            <rFont val="Tahoma"/>
            <family val="2"/>
          </rPr>
          <t xml:space="preserve">Per Diem is only counted if there is an one "1 or 2" entered in the "Trip Pay 1" form.  Team drivers (husband &amp; wife) will enter "2", indicating both will receive the per-diems for tax purpose.  
</t>
        </r>
      </text>
    </comment>
    <comment ref="B9" authorId="1">
      <text>
        <r>
          <rPr>
            <b/>
            <sz val="9"/>
            <color indexed="81"/>
            <rFont val="Tahoma"/>
            <family val="2"/>
          </rPr>
          <t>Total days out.  If the "per-Diem" column on the trip information page is not being used this value will not calculate.</t>
        </r>
        <r>
          <rPr>
            <sz val="9"/>
            <color indexed="81"/>
            <rFont val="Tahoma"/>
            <family val="2"/>
          </rPr>
          <t xml:space="preserve">
</t>
        </r>
      </text>
    </comment>
    <comment ref="C9" authorId="1">
      <text>
        <r>
          <rPr>
            <b/>
            <sz val="9"/>
            <color indexed="81"/>
            <rFont val="Tahoma"/>
            <family val="2"/>
          </rPr>
          <t>Average gross daily pay.  If there is no entries in the "days out" column on the trip pay, this will be zero.</t>
        </r>
        <r>
          <rPr>
            <sz val="9"/>
            <color indexed="81"/>
            <rFont val="Tahoma"/>
            <family val="2"/>
          </rPr>
          <t xml:space="preserve">
</t>
        </r>
      </text>
    </comment>
    <comment ref="D9" authorId="1">
      <text>
        <r>
          <rPr>
            <sz val="9"/>
            <color indexed="81"/>
            <rFont val="Tahoma"/>
            <family val="2"/>
          </rPr>
          <t xml:space="preserve">Average miles traveled per day.
</t>
        </r>
      </text>
    </comment>
    <comment ref="C10" authorId="1">
      <text>
        <r>
          <rPr>
            <sz val="9"/>
            <color indexed="81"/>
            <rFont val="Tahoma"/>
            <family val="2"/>
          </rPr>
          <t xml:space="preserve">Pay per mile loaded.  No expenses are included.  This report requires entry of trip miles loaded and empty.
</t>
        </r>
      </text>
    </comment>
    <comment ref="D10" authorId="3">
      <text>
        <r>
          <rPr>
            <sz val="9"/>
            <color indexed="81"/>
            <rFont val="Tahoma"/>
            <family val="2"/>
          </rPr>
          <t xml:space="preserve">Profit per mile after expenses listed for loaded miles.
</t>
        </r>
      </text>
    </comment>
    <comment ref="B11" authorId="1">
      <text>
        <r>
          <rPr>
            <b/>
            <sz val="9"/>
            <color indexed="81"/>
            <rFont val="Tahoma"/>
            <family val="2"/>
          </rPr>
          <t>Total Pay Empty Miles</t>
        </r>
        <r>
          <rPr>
            <sz val="9"/>
            <color indexed="81"/>
            <rFont val="Tahoma"/>
            <family val="2"/>
          </rPr>
          <t xml:space="preserve">
</t>
        </r>
      </text>
    </comment>
    <comment ref="C11" authorId="1">
      <text>
        <r>
          <rPr>
            <sz val="9"/>
            <color indexed="81"/>
            <rFont val="Tahoma"/>
            <family val="2"/>
          </rPr>
          <t xml:space="preserve">Pay per mile empty.  No costs have been calculated in.  This report requires entry of empty miles of each trip and entry of pay for empty miles.
</t>
        </r>
      </text>
    </comment>
    <comment ref="A12" authorId="1">
      <text>
        <r>
          <rPr>
            <b/>
            <sz val="9"/>
            <color indexed="81"/>
            <rFont val="Tahoma"/>
            <family val="2"/>
          </rPr>
          <t>No Deductions have be calculated in the figure.</t>
        </r>
        <r>
          <rPr>
            <sz val="9"/>
            <color indexed="81"/>
            <rFont val="Tahoma"/>
            <family val="2"/>
          </rPr>
          <t xml:space="preserve">
</t>
        </r>
      </text>
    </comment>
    <comment ref="B12" authorId="0">
      <text>
        <r>
          <rPr>
            <b/>
            <sz val="10"/>
            <color indexed="81"/>
            <rFont val="Tahoma"/>
            <family val="2"/>
          </rPr>
          <t xml:space="preserve">This is the total income from trucking.  It does not include "other income".  </t>
        </r>
        <r>
          <rPr>
            <sz val="10"/>
            <color indexed="81"/>
            <rFont val="Tahoma"/>
            <family val="2"/>
          </rPr>
          <t xml:space="preserve">
</t>
        </r>
      </text>
    </comment>
    <comment ref="C12" authorId="1">
      <text>
        <r>
          <rPr>
            <sz val="9"/>
            <color indexed="81"/>
            <rFont val="Tahoma"/>
            <family val="2"/>
          </rPr>
          <t xml:space="preserve">Average pay per mile loaded &amp; Empty.  Does not include the additional pay, i.e. other, surcharge.
</t>
        </r>
      </text>
    </comment>
    <comment ref="D12" authorId="1">
      <text>
        <r>
          <rPr>
            <sz val="9"/>
            <color indexed="81"/>
            <rFont val="Tahoma"/>
            <family val="2"/>
          </rPr>
          <t xml:space="preserve">Net profit per mile.  
</t>
        </r>
      </text>
    </comment>
    <comment ref="C13" authorId="0">
      <text>
        <r>
          <rPr>
            <b/>
            <sz val="10"/>
            <color indexed="81"/>
            <rFont val="Tahoma"/>
            <family val="2"/>
          </rPr>
          <t>Percentage of total pay.</t>
        </r>
      </text>
    </comment>
    <comment ref="D13" authorId="3">
      <text>
        <r>
          <rPr>
            <sz val="9"/>
            <color indexed="81"/>
            <rFont val="Tahoma"/>
            <family val="2"/>
          </rPr>
          <t xml:space="preserve">Empty mile cost per mile for this item.
</t>
        </r>
      </text>
    </comment>
    <comment ref="C14" authorId="0">
      <text>
        <r>
          <rPr>
            <b/>
            <sz val="10"/>
            <color indexed="81"/>
            <rFont val="Tahoma"/>
            <family val="2"/>
          </rPr>
          <t>Percentage of total pay.</t>
        </r>
      </text>
    </comment>
    <comment ref="D14" authorId="3">
      <text>
        <r>
          <rPr>
            <sz val="9"/>
            <color indexed="81"/>
            <rFont val="Tahoma"/>
            <family val="2"/>
          </rPr>
          <t xml:space="preserve">Empty mile cost per mile for this item.
</t>
        </r>
      </text>
    </comment>
    <comment ref="C15" authorId="0">
      <text>
        <r>
          <rPr>
            <b/>
            <sz val="10"/>
            <color indexed="81"/>
            <rFont val="Tahoma"/>
            <family val="2"/>
          </rPr>
          <t>Percentage of total pay.</t>
        </r>
      </text>
    </comment>
    <comment ref="D15" authorId="3">
      <text>
        <r>
          <rPr>
            <sz val="9"/>
            <color indexed="81"/>
            <rFont val="Tahoma"/>
            <family val="2"/>
          </rPr>
          <t xml:space="preserve">Empty mile cost per mile for this item.
</t>
        </r>
      </text>
    </comment>
    <comment ref="C16" authorId="1">
      <text>
        <r>
          <rPr>
            <sz val="9"/>
            <color indexed="81"/>
            <rFont val="Tahoma"/>
            <family val="2"/>
          </rPr>
          <t xml:space="preserve">You have fueled this many times this month.
</t>
        </r>
      </text>
    </comment>
    <comment ref="D16" authorId="1">
      <text>
        <r>
          <rPr>
            <b/>
            <sz val="9"/>
            <color indexed="81"/>
            <rFont val="Tahoma"/>
            <family val="2"/>
          </rPr>
          <t>Average fuel cost each time fueled.</t>
        </r>
        <r>
          <rPr>
            <sz val="9"/>
            <color indexed="81"/>
            <rFont val="Tahoma"/>
            <family val="2"/>
          </rPr>
          <t xml:space="preserve">
</t>
        </r>
      </text>
    </comment>
    <comment ref="C17" authorId="3">
      <text>
        <r>
          <rPr>
            <b/>
            <sz val="9"/>
            <color indexed="81"/>
            <rFont val="Tahoma"/>
            <family val="2"/>
          </rPr>
          <t>Percent of total pay for this item.</t>
        </r>
        <r>
          <rPr>
            <sz val="9"/>
            <color indexed="81"/>
            <rFont val="Tahoma"/>
            <family val="2"/>
          </rPr>
          <t xml:space="preserve">
</t>
        </r>
      </text>
    </comment>
    <comment ref="D17" authorId="3">
      <text>
        <r>
          <rPr>
            <b/>
            <sz val="9"/>
            <color indexed="81"/>
            <rFont val="Tahoma"/>
            <family val="2"/>
          </rPr>
          <t>Percent of costs from net profit this line.</t>
        </r>
        <r>
          <rPr>
            <sz val="9"/>
            <color indexed="81"/>
            <rFont val="Tahoma"/>
            <family val="2"/>
          </rPr>
          <t xml:space="preserve">
</t>
        </r>
      </text>
    </comment>
    <comment ref="C18" authorId="1">
      <text>
        <r>
          <rPr>
            <sz val="9"/>
            <color indexed="81"/>
            <rFont val="Tahoma"/>
            <family val="2"/>
          </rPr>
          <t>Percent of cost of fuel from total income to operated truck.</t>
        </r>
      </text>
    </comment>
    <comment ref="D18" authorId="3">
      <text>
        <r>
          <rPr>
            <b/>
            <sz val="9"/>
            <color indexed="81"/>
            <rFont val="Tahoma"/>
            <family val="2"/>
          </rPr>
          <t>Percent of costs from net profit this line.</t>
        </r>
        <r>
          <rPr>
            <sz val="9"/>
            <color indexed="81"/>
            <rFont val="Tahoma"/>
            <family val="2"/>
          </rPr>
          <t xml:space="preserve">
</t>
        </r>
      </text>
    </comment>
    <comment ref="C19" authorId="3">
      <text>
        <r>
          <rPr>
            <sz val="9"/>
            <color indexed="81"/>
            <rFont val="Tahoma"/>
            <family val="2"/>
          </rPr>
          <t xml:space="preserve">Percent of monthly payments of the gross income for the company.
</t>
        </r>
      </text>
    </comment>
    <comment ref="D19" authorId="3">
      <text>
        <r>
          <rPr>
            <b/>
            <sz val="9"/>
            <color indexed="81"/>
            <rFont val="Tahoma"/>
            <family val="2"/>
          </rPr>
          <t>Percent of costs from net profit this line.</t>
        </r>
        <r>
          <rPr>
            <sz val="9"/>
            <color indexed="81"/>
            <rFont val="Tahoma"/>
            <family val="2"/>
          </rPr>
          <t xml:space="preserve">
</t>
        </r>
      </text>
    </comment>
    <comment ref="C20" authorId="4">
      <text>
        <r>
          <rPr>
            <b/>
            <sz val="9"/>
            <color indexed="81"/>
            <rFont val="Tahoma"/>
            <family val="2"/>
          </rPr>
          <t>The total monthly payments are this percentage of gross income.</t>
        </r>
        <r>
          <rPr>
            <sz val="9"/>
            <color indexed="81"/>
            <rFont val="Tahoma"/>
            <family val="2"/>
          </rPr>
          <t xml:space="preserve">
</t>
        </r>
      </text>
    </comment>
    <comment ref="D20" authorId="3">
      <text>
        <r>
          <rPr>
            <b/>
            <sz val="9"/>
            <color indexed="81"/>
            <rFont val="Tahoma"/>
            <family val="2"/>
          </rPr>
          <t>Percent of costs from net profit this line.</t>
        </r>
        <r>
          <rPr>
            <sz val="9"/>
            <color indexed="81"/>
            <rFont val="Tahoma"/>
            <family val="2"/>
          </rPr>
          <t xml:space="preserve">
</t>
        </r>
      </text>
    </comment>
    <comment ref="B22" authorId="1">
      <text>
        <r>
          <rPr>
            <sz val="9"/>
            <color indexed="81"/>
            <rFont val="Tahoma"/>
            <family val="2"/>
          </rPr>
          <t xml:space="preserve">All expenses are deducted from profit.
Fuel costs, road expenses, and monthly payment.
</t>
        </r>
      </text>
    </comment>
    <comment ref="C22" authorId="1">
      <text>
        <r>
          <rPr>
            <sz val="9"/>
            <color indexed="81"/>
            <rFont val="Tahoma"/>
            <family val="2"/>
          </rPr>
          <t xml:space="preserve">Percentage of gross pay from trucking you are taking home.
</t>
        </r>
      </text>
    </comment>
    <comment ref="D22" authorId="1">
      <text>
        <r>
          <rPr>
            <sz val="9"/>
            <color indexed="81"/>
            <rFont val="Tahoma"/>
            <family val="2"/>
          </rPr>
          <t xml:space="preserve">This is the percent of costs to run the business.
</t>
        </r>
      </text>
    </comment>
    <comment ref="C2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3" authorId="1">
      <text>
        <r>
          <rPr>
            <sz val="9"/>
            <color indexed="81"/>
            <rFont val="Tahoma"/>
            <family val="2"/>
          </rPr>
          <t xml:space="preserve">Cost per mile by item.  Includes fuel cost.
</t>
        </r>
      </text>
    </comment>
    <comment ref="C2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4" authorId="1">
      <text>
        <r>
          <rPr>
            <sz val="9"/>
            <color indexed="81"/>
            <rFont val="Tahoma"/>
            <family val="2"/>
          </rPr>
          <t xml:space="preserve">Cost per mile by item.  Includes fuel cost.
</t>
        </r>
      </text>
    </comment>
    <comment ref="C2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5" authorId="1">
      <text>
        <r>
          <rPr>
            <sz val="9"/>
            <color indexed="81"/>
            <rFont val="Tahoma"/>
            <family val="2"/>
          </rPr>
          <t xml:space="preserve">Cost per mile by item.  Includes fuel cost.
</t>
        </r>
      </text>
    </comment>
    <comment ref="C2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6" authorId="1">
      <text>
        <r>
          <rPr>
            <sz val="9"/>
            <color indexed="81"/>
            <rFont val="Tahoma"/>
            <family val="2"/>
          </rPr>
          <t xml:space="preserve">Cost per mile by item.  Includes fuel cost.
</t>
        </r>
      </text>
    </comment>
    <comment ref="C2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7" authorId="1">
      <text>
        <r>
          <rPr>
            <sz val="9"/>
            <color indexed="81"/>
            <rFont val="Tahoma"/>
            <family val="2"/>
          </rPr>
          <t xml:space="preserve">Cost per mile by item.  Includes fuel cost.
</t>
        </r>
      </text>
    </comment>
    <comment ref="C28"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8" authorId="1">
      <text>
        <r>
          <rPr>
            <sz val="9"/>
            <color indexed="81"/>
            <rFont val="Tahoma"/>
            <family val="2"/>
          </rPr>
          <t xml:space="preserve">Cost per mile by item.  Includes fuel cost.
</t>
        </r>
      </text>
    </comment>
    <comment ref="C29"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9" authorId="1">
      <text>
        <r>
          <rPr>
            <sz val="9"/>
            <color indexed="81"/>
            <rFont val="Tahoma"/>
            <family val="2"/>
          </rPr>
          <t xml:space="preserve">Cost per mile by item.  Includes fuel cost.
</t>
        </r>
      </text>
    </comment>
    <comment ref="C30"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0" authorId="1">
      <text>
        <r>
          <rPr>
            <sz val="9"/>
            <color indexed="81"/>
            <rFont val="Tahoma"/>
            <family val="2"/>
          </rPr>
          <t xml:space="preserve">Cost per mile by item.  Includes fuel cost.
</t>
        </r>
      </text>
    </comment>
    <comment ref="C31"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1" authorId="1">
      <text>
        <r>
          <rPr>
            <sz val="9"/>
            <color indexed="81"/>
            <rFont val="Tahoma"/>
            <family val="2"/>
          </rPr>
          <t xml:space="preserve">Cost per mile by item.  Includes fuel cost.
</t>
        </r>
      </text>
    </comment>
    <comment ref="C32"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2" authorId="1">
      <text>
        <r>
          <rPr>
            <sz val="9"/>
            <color indexed="81"/>
            <rFont val="Tahoma"/>
            <family val="2"/>
          </rPr>
          <t xml:space="preserve">Cost per mile by item.  Includes fuel cost.
</t>
        </r>
      </text>
    </comment>
    <comment ref="C3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3" authorId="1">
      <text>
        <r>
          <rPr>
            <sz val="9"/>
            <color indexed="81"/>
            <rFont val="Tahoma"/>
            <family val="2"/>
          </rPr>
          <t xml:space="preserve">Cost per mile by item.  Includes fuel cost.
</t>
        </r>
      </text>
    </comment>
    <comment ref="C3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4" authorId="1">
      <text>
        <r>
          <rPr>
            <sz val="9"/>
            <color indexed="81"/>
            <rFont val="Tahoma"/>
            <family val="2"/>
          </rPr>
          <t xml:space="preserve">Cost per mile by item.  Includes fuel cost.
</t>
        </r>
      </text>
    </comment>
    <comment ref="C3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5" authorId="1">
      <text>
        <r>
          <rPr>
            <sz val="9"/>
            <color indexed="81"/>
            <rFont val="Tahoma"/>
            <family val="2"/>
          </rPr>
          <t xml:space="preserve">Cost per mile by item.  Includes fuel cost.
</t>
        </r>
      </text>
    </comment>
    <comment ref="C3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6" authorId="1">
      <text>
        <r>
          <rPr>
            <sz val="9"/>
            <color indexed="81"/>
            <rFont val="Tahoma"/>
            <family val="2"/>
          </rPr>
          <t xml:space="preserve">Cost per mile by item.  Includes fuel cost.
</t>
        </r>
      </text>
    </comment>
    <comment ref="C3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7" authorId="1">
      <text>
        <r>
          <rPr>
            <sz val="9"/>
            <color indexed="81"/>
            <rFont val="Tahoma"/>
            <family val="2"/>
          </rPr>
          <t xml:space="preserve">Cost per mile by item.  Includes fuel cost.
</t>
        </r>
      </text>
    </comment>
    <comment ref="C38"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8" authorId="1">
      <text>
        <r>
          <rPr>
            <sz val="9"/>
            <color indexed="81"/>
            <rFont val="Tahoma"/>
            <family val="2"/>
          </rPr>
          <t xml:space="preserve">Cost per mile by item.  Includes fuel cost.
</t>
        </r>
      </text>
    </comment>
    <comment ref="C39"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9" authorId="1">
      <text>
        <r>
          <rPr>
            <sz val="9"/>
            <color indexed="81"/>
            <rFont val="Tahoma"/>
            <family val="2"/>
          </rPr>
          <t xml:space="preserve">Cost per mile by item.  Includes fuel cost.
</t>
        </r>
      </text>
    </comment>
    <comment ref="C40"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0" authorId="1">
      <text>
        <r>
          <rPr>
            <sz val="9"/>
            <color indexed="81"/>
            <rFont val="Tahoma"/>
            <family val="2"/>
          </rPr>
          <t xml:space="preserve">Cost per mile by item.  Includes fuel cost.
</t>
        </r>
      </text>
    </comment>
    <comment ref="C41"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1" authorId="1">
      <text>
        <r>
          <rPr>
            <sz val="9"/>
            <color indexed="81"/>
            <rFont val="Tahoma"/>
            <family val="2"/>
          </rPr>
          <t xml:space="preserve">Cost per mile by item.  Includes fuel cost.
</t>
        </r>
      </text>
    </comment>
    <comment ref="C42"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2" authorId="1">
      <text>
        <r>
          <rPr>
            <sz val="9"/>
            <color indexed="81"/>
            <rFont val="Tahoma"/>
            <family val="2"/>
          </rPr>
          <t xml:space="preserve">Cost per mile by item.  Includes fuel cost.
</t>
        </r>
      </text>
    </comment>
    <comment ref="C4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3" authorId="1">
      <text>
        <r>
          <rPr>
            <sz val="9"/>
            <color indexed="81"/>
            <rFont val="Tahoma"/>
            <family val="2"/>
          </rPr>
          <t xml:space="preserve">Cost per mile by item.  Includes fuel cost.
</t>
        </r>
      </text>
    </comment>
    <comment ref="C4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4" authorId="1">
      <text>
        <r>
          <rPr>
            <sz val="9"/>
            <color indexed="81"/>
            <rFont val="Tahoma"/>
            <family val="2"/>
          </rPr>
          <t xml:space="preserve">Cost per mile by item.  Includes fuel cost.
</t>
        </r>
      </text>
    </comment>
    <comment ref="C4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5" authorId="1">
      <text>
        <r>
          <rPr>
            <sz val="9"/>
            <color indexed="81"/>
            <rFont val="Tahoma"/>
            <family val="2"/>
          </rPr>
          <t xml:space="preserve">Cost per mile by item.  Includes fuel cost.
</t>
        </r>
      </text>
    </comment>
    <comment ref="C4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6" authorId="1">
      <text>
        <r>
          <rPr>
            <sz val="9"/>
            <color indexed="81"/>
            <rFont val="Tahoma"/>
            <family val="2"/>
          </rPr>
          <t xml:space="preserve">Cost per mile by item.  Includes fuel cost.
</t>
        </r>
      </text>
    </comment>
    <comment ref="C4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7" authorId="1">
      <text>
        <r>
          <rPr>
            <sz val="9"/>
            <color indexed="81"/>
            <rFont val="Tahoma"/>
            <family val="2"/>
          </rPr>
          <t xml:space="preserve">Cost per mile by item.  Includes fuel cost.
</t>
        </r>
      </text>
    </comment>
    <comment ref="E47" authorId="3">
      <text>
        <r>
          <rPr>
            <sz val="9"/>
            <color indexed="81"/>
            <rFont val="Tahoma"/>
            <family val="2"/>
          </rPr>
          <t xml:space="preserve">Copilot 9 has the latest maps for 2017.  For more information click on the title and directly to the information screen.
</t>
        </r>
      </text>
    </comment>
    <comment ref="A49" authorId="4">
      <text>
        <r>
          <rPr>
            <sz val="9"/>
            <color indexed="81"/>
            <rFont val="Tahoma"/>
            <family val="2"/>
          </rPr>
          <t xml:space="preserve">Enter one time monthly payments titles, such as, internet, phone bill, truck payments, Insurance, etc.
</t>
        </r>
      </text>
    </comment>
    <comment ref="E49" authorId="4">
      <text>
        <r>
          <rPr>
            <sz val="9"/>
            <color indexed="81"/>
            <rFont val="Tahoma"/>
            <family val="2"/>
          </rPr>
          <t>Enter company paid.  Sometimes there may be two telephone providers.  If you to keep totals by name, in column "Monthly Payments Titles" show separate payments to companies.  Example; enter telephone 1 ATT telephone 2, Att Cell 1 telephone 3 Att cell 2. ETC.</t>
        </r>
        <r>
          <rPr>
            <b/>
            <sz val="9"/>
            <color indexed="81"/>
            <rFont val="Tahoma"/>
            <family val="2"/>
          </rPr>
          <t xml:space="preserve">
</t>
        </r>
        <r>
          <rPr>
            <sz val="9"/>
            <color indexed="81"/>
            <rFont val="Tahoma"/>
            <family val="2"/>
          </rPr>
          <t xml:space="preserve">
</t>
        </r>
      </text>
    </comment>
  </commentList>
</comments>
</file>

<file path=xl/comments7.xml><?xml version="1.0" encoding="utf-8"?>
<comments xmlns="http://schemas.openxmlformats.org/spreadsheetml/2006/main">
  <authors>
    <author>Don</author>
    <author>DB Warehouse</author>
    <author>Dieselboss Inc. 866.851.2346</author>
    <author>Customer</author>
    <author>Don Mason</author>
  </authors>
  <commentList>
    <comment ref="C3" authorId="0">
      <text>
        <r>
          <rPr>
            <b/>
            <sz val="10"/>
            <color indexed="81"/>
            <rFont val="Tahoma"/>
            <family val="2"/>
          </rPr>
          <t xml:space="preserve">Percentage of total  miles loaded miles.
</t>
        </r>
        <r>
          <rPr>
            <sz val="10"/>
            <color indexed="81"/>
            <rFont val="Tahoma"/>
            <family val="2"/>
          </rPr>
          <t xml:space="preserve">
</t>
        </r>
      </text>
    </comment>
    <comment ref="C4" authorId="0">
      <text>
        <r>
          <rPr>
            <b/>
            <sz val="10"/>
            <color indexed="81"/>
            <rFont val="Tahoma"/>
            <family val="2"/>
          </rPr>
          <t>Percentage of empty miles</t>
        </r>
        <r>
          <rPr>
            <sz val="10"/>
            <color indexed="81"/>
            <rFont val="Tahoma"/>
            <family val="2"/>
          </rPr>
          <t xml:space="preserve">
</t>
        </r>
      </text>
    </comment>
    <comment ref="C5" authorId="0">
      <text>
        <r>
          <rPr>
            <b/>
            <sz val="10"/>
            <color indexed="81"/>
            <rFont val="Tahoma"/>
            <family val="2"/>
          </rPr>
          <t>Total of all miles.  Should be 100 percent.</t>
        </r>
        <r>
          <rPr>
            <sz val="10"/>
            <color indexed="81"/>
            <rFont val="Tahoma"/>
            <family val="2"/>
          </rPr>
          <t xml:space="preserve">
</t>
        </r>
      </text>
    </comment>
    <comment ref="D5" authorId="1">
      <text>
        <r>
          <rPr>
            <sz val="9"/>
            <color indexed="81"/>
            <rFont val="Tahoma"/>
            <family val="2"/>
          </rPr>
          <t xml:space="preserve">This is the difference between the total miles traveled vs. the recorded mile recorded from fuel.  It could be different. </t>
        </r>
      </text>
    </comment>
    <comment ref="A6" authorId="1">
      <text>
        <r>
          <rPr>
            <b/>
            <sz val="9"/>
            <color indexed="81"/>
            <rFont val="Tahoma"/>
            <family val="2"/>
          </rPr>
          <t>Fueled miles may differ from driven miles.  But there should not be a large difference.</t>
        </r>
        <r>
          <rPr>
            <sz val="9"/>
            <color indexed="81"/>
            <rFont val="Tahoma"/>
            <family val="2"/>
          </rPr>
          <t xml:space="preserve">
</t>
        </r>
      </text>
    </comment>
    <comment ref="B6" authorId="1">
      <text>
        <r>
          <rPr>
            <sz val="9"/>
            <color indexed="81"/>
            <rFont val="Tahoma"/>
            <family val="2"/>
          </rPr>
          <t xml:space="preserve">Total of miles calculated by fueling.
</t>
        </r>
      </text>
    </comment>
    <comment ref="C6" authorId="0">
      <text>
        <r>
          <rPr>
            <b/>
            <sz val="10"/>
            <color indexed="81"/>
            <rFont val="Tahoma"/>
            <family val="2"/>
          </rPr>
          <t>Cost per mile if the odometer miles are entered at the time of fueling.</t>
        </r>
        <r>
          <rPr>
            <sz val="10"/>
            <color indexed="81"/>
            <rFont val="Tahoma"/>
            <family val="2"/>
          </rPr>
          <t xml:space="preserve">
</t>
        </r>
      </text>
    </comment>
    <comment ref="D6" authorId="1">
      <text>
        <r>
          <rPr>
            <b/>
            <sz val="9"/>
            <color indexed="81"/>
            <rFont val="Tahoma"/>
            <family val="2"/>
          </rPr>
          <t>Average cost per gallon for fuel.</t>
        </r>
        <r>
          <rPr>
            <sz val="9"/>
            <color indexed="81"/>
            <rFont val="Tahoma"/>
            <family val="2"/>
          </rPr>
          <t xml:space="preserve">
</t>
        </r>
      </text>
    </comment>
    <comment ref="C7" authorId="0">
      <text>
        <r>
          <rPr>
            <b/>
            <sz val="10"/>
            <color indexed="81"/>
            <rFont val="Tahoma"/>
            <family val="2"/>
          </rPr>
          <t>Miles per gallon if odometer entries are made in the fuel page.</t>
        </r>
        <r>
          <rPr>
            <sz val="10"/>
            <color indexed="81"/>
            <rFont val="Tahoma"/>
            <family val="2"/>
          </rPr>
          <t xml:space="preserve">
</t>
        </r>
      </text>
    </comment>
    <comment ref="D7" authorId="1">
      <text>
        <r>
          <rPr>
            <sz val="9"/>
            <color indexed="81"/>
            <rFont val="Tahoma"/>
            <family val="2"/>
          </rPr>
          <t xml:space="preserve">Average cost per mile for fuel
</t>
        </r>
      </text>
    </comment>
    <comment ref="C8" authorId="0">
      <text>
        <r>
          <rPr>
            <b/>
            <sz val="10"/>
            <color indexed="81"/>
            <rFont val="Tahoma"/>
            <family val="2"/>
          </rPr>
          <t>Average miles per trip using the loaded and empty miles.  This report is made if each trip is entered and the miles are entered for each trip.</t>
        </r>
        <r>
          <rPr>
            <sz val="10"/>
            <color indexed="81"/>
            <rFont val="Tahoma"/>
            <family val="2"/>
          </rPr>
          <t xml:space="preserve">
</t>
        </r>
      </text>
    </comment>
    <comment ref="D8" authorId="1">
      <text>
        <r>
          <rPr>
            <sz val="9"/>
            <color indexed="81"/>
            <rFont val="Tahoma"/>
            <family val="2"/>
          </rPr>
          <t xml:space="preserve">Average pay per trip.  No operating costs are counted.
</t>
        </r>
      </text>
    </comment>
    <comment ref="A9" authorId="2">
      <text>
        <r>
          <rPr>
            <sz val="10"/>
            <color indexed="81"/>
            <rFont val="Tahoma"/>
            <family val="2"/>
          </rPr>
          <t xml:space="preserve">Per Diem is only counted if there is an one "1 or 2" entered in the "Trip Pay 1" form.  Team drivers (husband &amp; wife) will enter "2", indicating both will receive the per-diems for tax purpose.  
</t>
        </r>
      </text>
    </comment>
    <comment ref="B9" authorId="1">
      <text>
        <r>
          <rPr>
            <b/>
            <sz val="9"/>
            <color indexed="81"/>
            <rFont val="Tahoma"/>
            <family val="2"/>
          </rPr>
          <t>Total days out.  If the "per-Diem" column on the trip information page is not being used this value will not calculate.</t>
        </r>
        <r>
          <rPr>
            <sz val="9"/>
            <color indexed="81"/>
            <rFont val="Tahoma"/>
            <family val="2"/>
          </rPr>
          <t xml:space="preserve">
</t>
        </r>
      </text>
    </comment>
    <comment ref="C9" authorId="1">
      <text>
        <r>
          <rPr>
            <b/>
            <sz val="9"/>
            <color indexed="81"/>
            <rFont val="Tahoma"/>
            <family val="2"/>
          </rPr>
          <t>Average gross daily pay.  If there is no entries in the "days out" column on the trip pay, this will be zero.</t>
        </r>
        <r>
          <rPr>
            <sz val="9"/>
            <color indexed="81"/>
            <rFont val="Tahoma"/>
            <family val="2"/>
          </rPr>
          <t xml:space="preserve">
</t>
        </r>
      </text>
    </comment>
    <comment ref="D9" authorId="1">
      <text>
        <r>
          <rPr>
            <sz val="9"/>
            <color indexed="81"/>
            <rFont val="Tahoma"/>
            <family val="2"/>
          </rPr>
          <t xml:space="preserve">Average miles traveled per day.
</t>
        </r>
      </text>
    </comment>
    <comment ref="C10" authorId="1">
      <text>
        <r>
          <rPr>
            <sz val="9"/>
            <color indexed="81"/>
            <rFont val="Tahoma"/>
            <family val="2"/>
          </rPr>
          <t xml:space="preserve">Pay per mile loaded.  No expenses are included.  This report requires entry of trip miles loaded and empty.
</t>
        </r>
      </text>
    </comment>
    <comment ref="D10" authorId="3">
      <text>
        <r>
          <rPr>
            <sz val="9"/>
            <color indexed="81"/>
            <rFont val="Tahoma"/>
            <family val="2"/>
          </rPr>
          <t xml:space="preserve">Profit per mile after expenses listed for loaded miles.
</t>
        </r>
      </text>
    </comment>
    <comment ref="B11" authorId="1">
      <text>
        <r>
          <rPr>
            <b/>
            <sz val="9"/>
            <color indexed="81"/>
            <rFont val="Tahoma"/>
            <family val="2"/>
          </rPr>
          <t>Total Pay Empty Miles</t>
        </r>
        <r>
          <rPr>
            <sz val="9"/>
            <color indexed="81"/>
            <rFont val="Tahoma"/>
            <family val="2"/>
          </rPr>
          <t xml:space="preserve">
</t>
        </r>
      </text>
    </comment>
    <comment ref="C11" authorId="1">
      <text>
        <r>
          <rPr>
            <sz val="9"/>
            <color indexed="81"/>
            <rFont val="Tahoma"/>
            <family val="2"/>
          </rPr>
          <t xml:space="preserve">Pay per mile empty.  No costs have been calculated in.  This report requires entry of empty miles of each trip and entry of pay for empty miles.
</t>
        </r>
      </text>
    </comment>
    <comment ref="A12" authorId="1">
      <text>
        <r>
          <rPr>
            <b/>
            <sz val="9"/>
            <color indexed="81"/>
            <rFont val="Tahoma"/>
            <family val="2"/>
          </rPr>
          <t>No Deductions have be calculated in the figure.</t>
        </r>
        <r>
          <rPr>
            <sz val="9"/>
            <color indexed="81"/>
            <rFont val="Tahoma"/>
            <family val="2"/>
          </rPr>
          <t xml:space="preserve">
</t>
        </r>
      </text>
    </comment>
    <comment ref="B12" authorId="0">
      <text>
        <r>
          <rPr>
            <b/>
            <sz val="10"/>
            <color indexed="81"/>
            <rFont val="Tahoma"/>
            <family val="2"/>
          </rPr>
          <t xml:space="preserve">This is the total income from trucking.  It does not include "other income".  </t>
        </r>
        <r>
          <rPr>
            <sz val="10"/>
            <color indexed="81"/>
            <rFont val="Tahoma"/>
            <family val="2"/>
          </rPr>
          <t xml:space="preserve">
</t>
        </r>
      </text>
    </comment>
    <comment ref="C12" authorId="1">
      <text>
        <r>
          <rPr>
            <sz val="9"/>
            <color indexed="81"/>
            <rFont val="Tahoma"/>
            <family val="2"/>
          </rPr>
          <t xml:space="preserve">Average pay per mile loaded &amp; Empty.  Does not include the additional pay, i.e. other, surcharge.
</t>
        </r>
      </text>
    </comment>
    <comment ref="D12" authorId="1">
      <text>
        <r>
          <rPr>
            <sz val="9"/>
            <color indexed="81"/>
            <rFont val="Tahoma"/>
            <family val="2"/>
          </rPr>
          <t xml:space="preserve">Net profit per mile.  
</t>
        </r>
      </text>
    </comment>
    <comment ref="C13" authorId="0">
      <text>
        <r>
          <rPr>
            <b/>
            <sz val="10"/>
            <color indexed="81"/>
            <rFont val="Tahoma"/>
            <family val="2"/>
          </rPr>
          <t>Percentage of total pay.</t>
        </r>
      </text>
    </comment>
    <comment ref="D13" authorId="3">
      <text>
        <r>
          <rPr>
            <sz val="9"/>
            <color indexed="81"/>
            <rFont val="Tahoma"/>
            <family val="2"/>
          </rPr>
          <t xml:space="preserve">Empty mile cost per mile for this item.
</t>
        </r>
      </text>
    </comment>
    <comment ref="C14" authorId="0">
      <text>
        <r>
          <rPr>
            <b/>
            <sz val="10"/>
            <color indexed="81"/>
            <rFont val="Tahoma"/>
            <family val="2"/>
          </rPr>
          <t>Percentage of total pay.</t>
        </r>
      </text>
    </comment>
    <comment ref="D14" authorId="3">
      <text>
        <r>
          <rPr>
            <sz val="9"/>
            <color indexed="81"/>
            <rFont val="Tahoma"/>
            <family val="2"/>
          </rPr>
          <t xml:space="preserve">Empty mile cost per mile for this item.
</t>
        </r>
      </text>
    </comment>
    <comment ref="B15" authorId="1">
      <text>
        <r>
          <rPr>
            <b/>
            <sz val="9"/>
            <color indexed="81"/>
            <rFont val="Tahoma"/>
            <family val="2"/>
          </rPr>
          <t xml:space="preserve">Total Other Pay </t>
        </r>
        <r>
          <rPr>
            <sz val="9"/>
            <color indexed="81"/>
            <rFont val="Tahoma"/>
            <family val="2"/>
          </rPr>
          <t xml:space="preserve">
</t>
        </r>
      </text>
    </comment>
    <comment ref="C15" authorId="0">
      <text>
        <r>
          <rPr>
            <b/>
            <sz val="10"/>
            <color indexed="81"/>
            <rFont val="Tahoma"/>
            <family val="2"/>
          </rPr>
          <t>Percentage of total pay.</t>
        </r>
      </text>
    </comment>
    <comment ref="D15" authorId="3">
      <text>
        <r>
          <rPr>
            <sz val="9"/>
            <color indexed="81"/>
            <rFont val="Tahoma"/>
            <family val="2"/>
          </rPr>
          <t xml:space="preserve">Empty mile cost per mile for this item.
</t>
        </r>
      </text>
    </comment>
    <comment ref="C16" authorId="1">
      <text>
        <r>
          <rPr>
            <sz val="9"/>
            <color indexed="81"/>
            <rFont val="Tahoma"/>
            <family val="2"/>
          </rPr>
          <t xml:space="preserve">You have fueled this many times this month.
</t>
        </r>
      </text>
    </comment>
    <comment ref="D16" authorId="1">
      <text>
        <r>
          <rPr>
            <b/>
            <sz val="9"/>
            <color indexed="81"/>
            <rFont val="Tahoma"/>
            <family val="2"/>
          </rPr>
          <t>Average fuel cost each time fueled.</t>
        </r>
        <r>
          <rPr>
            <sz val="9"/>
            <color indexed="81"/>
            <rFont val="Tahoma"/>
            <family val="2"/>
          </rPr>
          <t xml:space="preserve">
</t>
        </r>
      </text>
    </comment>
    <comment ref="C17" authorId="3">
      <text>
        <r>
          <rPr>
            <b/>
            <sz val="9"/>
            <color indexed="81"/>
            <rFont val="Tahoma"/>
            <family val="2"/>
          </rPr>
          <t>Percent of total pay for this item.</t>
        </r>
        <r>
          <rPr>
            <sz val="9"/>
            <color indexed="81"/>
            <rFont val="Tahoma"/>
            <family val="2"/>
          </rPr>
          <t xml:space="preserve">
</t>
        </r>
      </text>
    </comment>
    <comment ref="D17" authorId="3">
      <text>
        <r>
          <rPr>
            <b/>
            <sz val="9"/>
            <color indexed="81"/>
            <rFont val="Tahoma"/>
            <family val="2"/>
          </rPr>
          <t>Percent of costs from net profit this line.</t>
        </r>
        <r>
          <rPr>
            <sz val="9"/>
            <color indexed="81"/>
            <rFont val="Tahoma"/>
            <family val="2"/>
          </rPr>
          <t xml:space="preserve">
</t>
        </r>
      </text>
    </comment>
    <comment ref="C18" authorId="1">
      <text>
        <r>
          <rPr>
            <sz val="9"/>
            <color indexed="81"/>
            <rFont val="Tahoma"/>
            <family val="2"/>
          </rPr>
          <t>Percent of cost of fuel from total income to operated truck.</t>
        </r>
      </text>
    </comment>
    <comment ref="D18" authorId="3">
      <text>
        <r>
          <rPr>
            <b/>
            <sz val="9"/>
            <color indexed="81"/>
            <rFont val="Tahoma"/>
            <family val="2"/>
          </rPr>
          <t>Percent of costs from net profit this line.</t>
        </r>
        <r>
          <rPr>
            <sz val="9"/>
            <color indexed="81"/>
            <rFont val="Tahoma"/>
            <family val="2"/>
          </rPr>
          <t xml:space="preserve">
</t>
        </r>
      </text>
    </comment>
    <comment ref="C19" authorId="3">
      <text>
        <r>
          <rPr>
            <sz val="9"/>
            <color indexed="81"/>
            <rFont val="Tahoma"/>
            <family val="2"/>
          </rPr>
          <t xml:space="preserve">Percent of monthly payments of the gross income for the company.
</t>
        </r>
      </text>
    </comment>
    <comment ref="D19" authorId="3">
      <text>
        <r>
          <rPr>
            <b/>
            <sz val="9"/>
            <color indexed="81"/>
            <rFont val="Tahoma"/>
            <family val="2"/>
          </rPr>
          <t>Percent of costs from net profit this line.</t>
        </r>
        <r>
          <rPr>
            <sz val="9"/>
            <color indexed="81"/>
            <rFont val="Tahoma"/>
            <family val="2"/>
          </rPr>
          <t xml:space="preserve">
</t>
        </r>
      </text>
    </comment>
    <comment ref="C20" authorId="4">
      <text>
        <r>
          <rPr>
            <b/>
            <sz val="9"/>
            <color indexed="81"/>
            <rFont val="Tahoma"/>
            <family val="2"/>
          </rPr>
          <t>The total monthly payments are this percentage of gross income.</t>
        </r>
        <r>
          <rPr>
            <sz val="9"/>
            <color indexed="81"/>
            <rFont val="Tahoma"/>
            <family val="2"/>
          </rPr>
          <t xml:space="preserve">
</t>
        </r>
      </text>
    </comment>
    <comment ref="D20" authorId="3">
      <text>
        <r>
          <rPr>
            <b/>
            <sz val="9"/>
            <color indexed="81"/>
            <rFont val="Tahoma"/>
            <family val="2"/>
          </rPr>
          <t>Percent of costs from net profit this line.</t>
        </r>
        <r>
          <rPr>
            <sz val="9"/>
            <color indexed="81"/>
            <rFont val="Tahoma"/>
            <family val="2"/>
          </rPr>
          <t xml:space="preserve">
</t>
        </r>
      </text>
    </comment>
    <comment ref="B22" authorId="1">
      <text>
        <r>
          <rPr>
            <sz val="9"/>
            <color indexed="81"/>
            <rFont val="Tahoma"/>
            <family val="2"/>
          </rPr>
          <t xml:space="preserve">All expenses are deducted from profit.
Fuel costs, road expenses, and monthly payment.
</t>
        </r>
      </text>
    </comment>
    <comment ref="C22" authorId="1">
      <text>
        <r>
          <rPr>
            <sz val="9"/>
            <color indexed="81"/>
            <rFont val="Tahoma"/>
            <family val="2"/>
          </rPr>
          <t xml:space="preserve">Percentage of gross pay from trucking you are taking home.
</t>
        </r>
      </text>
    </comment>
    <comment ref="D22" authorId="1">
      <text>
        <r>
          <rPr>
            <sz val="9"/>
            <color indexed="81"/>
            <rFont val="Tahoma"/>
            <family val="2"/>
          </rPr>
          <t xml:space="preserve">This is the percent of costs to run the business.
</t>
        </r>
      </text>
    </comment>
    <comment ref="C2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3" authorId="1">
      <text>
        <r>
          <rPr>
            <sz val="9"/>
            <color indexed="81"/>
            <rFont val="Tahoma"/>
            <family val="2"/>
          </rPr>
          <t xml:space="preserve">Cost per mile by item.  Includes fuel cost.
</t>
        </r>
      </text>
    </comment>
    <comment ref="C2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4" authorId="1">
      <text>
        <r>
          <rPr>
            <sz val="9"/>
            <color indexed="81"/>
            <rFont val="Tahoma"/>
            <family val="2"/>
          </rPr>
          <t xml:space="preserve">Cost per mile by item.  Includes fuel cost.
</t>
        </r>
      </text>
    </comment>
    <comment ref="C2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5" authorId="1">
      <text>
        <r>
          <rPr>
            <sz val="9"/>
            <color indexed="81"/>
            <rFont val="Tahoma"/>
            <family val="2"/>
          </rPr>
          <t xml:space="preserve">Cost per mile by item.  Includes fuel cost.
</t>
        </r>
      </text>
    </comment>
    <comment ref="C2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6" authorId="1">
      <text>
        <r>
          <rPr>
            <sz val="9"/>
            <color indexed="81"/>
            <rFont val="Tahoma"/>
            <family val="2"/>
          </rPr>
          <t xml:space="preserve">Cost per mile by item.  Includes fuel cost.
</t>
        </r>
      </text>
    </comment>
    <comment ref="C2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7" authorId="1">
      <text>
        <r>
          <rPr>
            <sz val="9"/>
            <color indexed="81"/>
            <rFont val="Tahoma"/>
            <family val="2"/>
          </rPr>
          <t xml:space="preserve">Cost per mile by item.  Includes fuel cost.
</t>
        </r>
      </text>
    </comment>
    <comment ref="C28"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8" authorId="1">
      <text>
        <r>
          <rPr>
            <sz val="9"/>
            <color indexed="81"/>
            <rFont val="Tahoma"/>
            <family val="2"/>
          </rPr>
          <t xml:space="preserve">Cost per mile by item.  Includes fuel cost.
</t>
        </r>
      </text>
    </comment>
    <comment ref="C29"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9" authorId="1">
      <text>
        <r>
          <rPr>
            <sz val="9"/>
            <color indexed="81"/>
            <rFont val="Tahoma"/>
            <family val="2"/>
          </rPr>
          <t xml:space="preserve">Cost per mile by item.  Includes fuel cost.
</t>
        </r>
      </text>
    </comment>
    <comment ref="C30"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0" authorId="1">
      <text>
        <r>
          <rPr>
            <sz val="9"/>
            <color indexed="81"/>
            <rFont val="Tahoma"/>
            <family val="2"/>
          </rPr>
          <t xml:space="preserve">Cost per mile by item.  Includes fuel cost.
</t>
        </r>
      </text>
    </comment>
    <comment ref="C31"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1" authorId="1">
      <text>
        <r>
          <rPr>
            <sz val="9"/>
            <color indexed="81"/>
            <rFont val="Tahoma"/>
            <family val="2"/>
          </rPr>
          <t xml:space="preserve">Cost per mile by item.  Includes fuel cost.
</t>
        </r>
      </text>
    </comment>
    <comment ref="C32"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2" authorId="1">
      <text>
        <r>
          <rPr>
            <sz val="9"/>
            <color indexed="81"/>
            <rFont val="Tahoma"/>
            <family val="2"/>
          </rPr>
          <t xml:space="preserve">Cost per mile by item.  Includes fuel cost.
</t>
        </r>
      </text>
    </comment>
    <comment ref="C3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3" authorId="1">
      <text>
        <r>
          <rPr>
            <sz val="9"/>
            <color indexed="81"/>
            <rFont val="Tahoma"/>
            <family val="2"/>
          </rPr>
          <t xml:space="preserve">Cost per mile by item.  Includes fuel cost.
</t>
        </r>
      </text>
    </comment>
    <comment ref="C3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4" authorId="1">
      <text>
        <r>
          <rPr>
            <sz val="9"/>
            <color indexed="81"/>
            <rFont val="Tahoma"/>
            <family val="2"/>
          </rPr>
          <t xml:space="preserve">Cost per mile by item.  Includes fuel cost.
</t>
        </r>
      </text>
    </comment>
    <comment ref="C3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5" authorId="1">
      <text>
        <r>
          <rPr>
            <sz val="9"/>
            <color indexed="81"/>
            <rFont val="Tahoma"/>
            <family val="2"/>
          </rPr>
          <t xml:space="preserve">Cost per mile by item.  Includes fuel cost.
</t>
        </r>
      </text>
    </comment>
    <comment ref="C3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6" authorId="1">
      <text>
        <r>
          <rPr>
            <sz val="9"/>
            <color indexed="81"/>
            <rFont val="Tahoma"/>
            <family val="2"/>
          </rPr>
          <t xml:space="preserve">Cost per mile by item.  Includes fuel cost.
</t>
        </r>
      </text>
    </comment>
    <comment ref="C3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7" authorId="1">
      <text>
        <r>
          <rPr>
            <sz val="9"/>
            <color indexed="81"/>
            <rFont val="Tahoma"/>
            <family val="2"/>
          </rPr>
          <t xml:space="preserve">Cost per mile by item.  Includes fuel cost.
</t>
        </r>
      </text>
    </comment>
    <comment ref="C38"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8" authorId="1">
      <text>
        <r>
          <rPr>
            <sz val="9"/>
            <color indexed="81"/>
            <rFont val="Tahoma"/>
            <family val="2"/>
          </rPr>
          <t xml:space="preserve">Cost per mile by item.  Includes fuel cost.
</t>
        </r>
      </text>
    </comment>
    <comment ref="C39"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9" authorId="1">
      <text>
        <r>
          <rPr>
            <sz val="9"/>
            <color indexed="81"/>
            <rFont val="Tahoma"/>
            <family val="2"/>
          </rPr>
          <t xml:space="preserve">Cost per mile by item.  Includes fuel cost.
</t>
        </r>
      </text>
    </comment>
    <comment ref="C40"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0" authorId="1">
      <text>
        <r>
          <rPr>
            <sz val="9"/>
            <color indexed="81"/>
            <rFont val="Tahoma"/>
            <family val="2"/>
          </rPr>
          <t xml:space="preserve">Cost per mile by item.  Includes fuel cost.
</t>
        </r>
      </text>
    </comment>
    <comment ref="C41"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1" authorId="1">
      <text>
        <r>
          <rPr>
            <sz val="9"/>
            <color indexed="81"/>
            <rFont val="Tahoma"/>
            <family val="2"/>
          </rPr>
          <t xml:space="preserve">Cost per mile by item.  Includes fuel cost.
</t>
        </r>
      </text>
    </comment>
    <comment ref="C42"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2" authorId="1">
      <text>
        <r>
          <rPr>
            <sz val="9"/>
            <color indexed="81"/>
            <rFont val="Tahoma"/>
            <family val="2"/>
          </rPr>
          <t xml:space="preserve">Cost per mile by item.  Includes fuel cost.
</t>
        </r>
      </text>
    </comment>
    <comment ref="C4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3" authorId="1">
      <text>
        <r>
          <rPr>
            <sz val="9"/>
            <color indexed="81"/>
            <rFont val="Tahoma"/>
            <family val="2"/>
          </rPr>
          <t xml:space="preserve">Cost per mile by item.  Includes fuel cost.
</t>
        </r>
      </text>
    </comment>
    <comment ref="C4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4" authorId="1">
      <text>
        <r>
          <rPr>
            <sz val="9"/>
            <color indexed="81"/>
            <rFont val="Tahoma"/>
            <family val="2"/>
          </rPr>
          <t xml:space="preserve">Cost per mile by item.  Includes fuel cost.
</t>
        </r>
      </text>
    </comment>
    <comment ref="C4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5" authorId="1">
      <text>
        <r>
          <rPr>
            <sz val="9"/>
            <color indexed="81"/>
            <rFont val="Tahoma"/>
            <family val="2"/>
          </rPr>
          <t xml:space="preserve">Cost per mile by item.  Includes fuel cost.
</t>
        </r>
      </text>
    </comment>
    <comment ref="C4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6" authorId="1">
      <text>
        <r>
          <rPr>
            <sz val="9"/>
            <color indexed="81"/>
            <rFont val="Tahoma"/>
            <family val="2"/>
          </rPr>
          <t xml:space="preserve">Cost per mile by item.  Includes fuel cost.
</t>
        </r>
      </text>
    </comment>
    <comment ref="C4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7" authorId="1">
      <text>
        <r>
          <rPr>
            <sz val="9"/>
            <color indexed="81"/>
            <rFont val="Tahoma"/>
            <family val="2"/>
          </rPr>
          <t xml:space="preserve">Cost per mile by item.  Includes fuel cost.
</t>
        </r>
      </text>
    </comment>
    <comment ref="E47" authorId="3">
      <text>
        <r>
          <rPr>
            <sz val="9"/>
            <color indexed="81"/>
            <rFont val="Tahoma"/>
            <family val="2"/>
          </rPr>
          <t xml:space="preserve">Copilot 9 has the latest maps for 2017.  For more information click on the title and directly to the information screen.
</t>
        </r>
      </text>
    </comment>
    <comment ref="A49" authorId="4">
      <text>
        <r>
          <rPr>
            <sz val="9"/>
            <color indexed="81"/>
            <rFont val="Tahoma"/>
            <family val="2"/>
          </rPr>
          <t xml:space="preserve">Enter one time monthly payments titles, such as, internet, phone bill, truck payments, Insurance, etc.
</t>
        </r>
      </text>
    </comment>
    <comment ref="E49" authorId="4">
      <text>
        <r>
          <rPr>
            <sz val="9"/>
            <color indexed="81"/>
            <rFont val="Tahoma"/>
            <family val="2"/>
          </rPr>
          <t>Enter company paid.  Sometimes there may be two telephone providers.  If you to keep totals by name, in column "Monthly Payments Titles" show separate payments to companies.  Example; enter telephone 1 ATT telephone 2, Att Cell 1 telephone 3 Att cell 2. ETC.</t>
        </r>
        <r>
          <rPr>
            <b/>
            <sz val="9"/>
            <color indexed="81"/>
            <rFont val="Tahoma"/>
            <family val="2"/>
          </rPr>
          <t xml:space="preserve">
</t>
        </r>
        <r>
          <rPr>
            <sz val="9"/>
            <color indexed="81"/>
            <rFont val="Tahoma"/>
            <family val="2"/>
          </rPr>
          <t xml:space="preserve">
</t>
        </r>
      </text>
    </comment>
  </commentList>
</comments>
</file>

<file path=xl/comments8.xml><?xml version="1.0" encoding="utf-8"?>
<comments xmlns="http://schemas.openxmlformats.org/spreadsheetml/2006/main">
  <authors>
    <author>Don</author>
    <author>DB Warehouse</author>
    <author>Dieselboss Inc. 866.851.2346</author>
    <author>Customer</author>
    <author>Don Mason</author>
  </authors>
  <commentList>
    <comment ref="C3" authorId="0">
      <text>
        <r>
          <rPr>
            <b/>
            <sz val="10"/>
            <color indexed="81"/>
            <rFont val="Tahoma"/>
            <family val="2"/>
          </rPr>
          <t xml:space="preserve">Percentage of total  miles loaded miles.
</t>
        </r>
        <r>
          <rPr>
            <sz val="10"/>
            <color indexed="81"/>
            <rFont val="Tahoma"/>
            <family val="2"/>
          </rPr>
          <t xml:space="preserve">
</t>
        </r>
      </text>
    </comment>
    <comment ref="C4" authorId="0">
      <text>
        <r>
          <rPr>
            <b/>
            <sz val="10"/>
            <color indexed="81"/>
            <rFont val="Tahoma"/>
            <family val="2"/>
          </rPr>
          <t>Percentage of empty miles</t>
        </r>
        <r>
          <rPr>
            <sz val="10"/>
            <color indexed="81"/>
            <rFont val="Tahoma"/>
            <family val="2"/>
          </rPr>
          <t xml:space="preserve">
</t>
        </r>
      </text>
    </comment>
    <comment ref="C5" authorId="0">
      <text>
        <r>
          <rPr>
            <b/>
            <sz val="10"/>
            <color indexed="81"/>
            <rFont val="Tahoma"/>
            <family val="2"/>
          </rPr>
          <t>Total of all miles.  Should be 100 percent.</t>
        </r>
        <r>
          <rPr>
            <sz val="10"/>
            <color indexed="81"/>
            <rFont val="Tahoma"/>
            <family val="2"/>
          </rPr>
          <t xml:space="preserve">
</t>
        </r>
      </text>
    </comment>
    <comment ref="D5" authorId="1">
      <text>
        <r>
          <rPr>
            <sz val="9"/>
            <color indexed="81"/>
            <rFont val="Tahoma"/>
            <family val="2"/>
          </rPr>
          <t xml:space="preserve">This is the difference between the total miles traveled vs. the recorded mile recorded from fuel.  It could be different. </t>
        </r>
      </text>
    </comment>
    <comment ref="A6" authorId="1">
      <text>
        <r>
          <rPr>
            <b/>
            <sz val="9"/>
            <color indexed="81"/>
            <rFont val="Tahoma"/>
            <family val="2"/>
          </rPr>
          <t>Fueled miles may differ from driven miles.  But there should not be a large difference.</t>
        </r>
        <r>
          <rPr>
            <sz val="9"/>
            <color indexed="81"/>
            <rFont val="Tahoma"/>
            <family val="2"/>
          </rPr>
          <t xml:space="preserve">
</t>
        </r>
      </text>
    </comment>
    <comment ref="B6" authorId="1">
      <text>
        <r>
          <rPr>
            <sz val="9"/>
            <color indexed="81"/>
            <rFont val="Tahoma"/>
            <family val="2"/>
          </rPr>
          <t xml:space="preserve">Total of miles calculated by fueling.
</t>
        </r>
      </text>
    </comment>
    <comment ref="C6" authorId="0">
      <text>
        <r>
          <rPr>
            <b/>
            <sz val="10"/>
            <color indexed="81"/>
            <rFont val="Tahoma"/>
            <family val="2"/>
          </rPr>
          <t>Cost per mile if the odometer miles are entered at the time of fueling.</t>
        </r>
        <r>
          <rPr>
            <sz val="10"/>
            <color indexed="81"/>
            <rFont val="Tahoma"/>
            <family val="2"/>
          </rPr>
          <t xml:space="preserve">
</t>
        </r>
      </text>
    </comment>
    <comment ref="D6" authorId="1">
      <text>
        <r>
          <rPr>
            <b/>
            <sz val="9"/>
            <color indexed="81"/>
            <rFont val="Tahoma"/>
            <family val="2"/>
          </rPr>
          <t>Average cost per gallon for fuel.</t>
        </r>
        <r>
          <rPr>
            <sz val="9"/>
            <color indexed="81"/>
            <rFont val="Tahoma"/>
            <family val="2"/>
          </rPr>
          <t xml:space="preserve">
</t>
        </r>
      </text>
    </comment>
    <comment ref="C7" authorId="0">
      <text>
        <r>
          <rPr>
            <b/>
            <sz val="10"/>
            <color indexed="81"/>
            <rFont val="Tahoma"/>
            <family val="2"/>
          </rPr>
          <t>Miles per gallon if odometer entries are made in the fuel page.</t>
        </r>
        <r>
          <rPr>
            <sz val="10"/>
            <color indexed="81"/>
            <rFont val="Tahoma"/>
            <family val="2"/>
          </rPr>
          <t xml:space="preserve">
</t>
        </r>
      </text>
    </comment>
    <comment ref="D7" authorId="1">
      <text>
        <r>
          <rPr>
            <sz val="9"/>
            <color indexed="81"/>
            <rFont val="Tahoma"/>
            <family val="2"/>
          </rPr>
          <t xml:space="preserve">Average cost per mile for fuel
</t>
        </r>
      </text>
    </comment>
    <comment ref="C8" authorId="0">
      <text>
        <r>
          <rPr>
            <b/>
            <sz val="10"/>
            <color indexed="81"/>
            <rFont val="Tahoma"/>
            <family val="2"/>
          </rPr>
          <t>Average miles per trip using the loaded and empty miles.  This report is made if each trip is entered and the miles are entered for each trip.</t>
        </r>
        <r>
          <rPr>
            <sz val="10"/>
            <color indexed="81"/>
            <rFont val="Tahoma"/>
            <family val="2"/>
          </rPr>
          <t xml:space="preserve">
</t>
        </r>
      </text>
    </comment>
    <comment ref="D8" authorId="1">
      <text>
        <r>
          <rPr>
            <sz val="9"/>
            <color indexed="81"/>
            <rFont val="Tahoma"/>
            <family val="2"/>
          </rPr>
          <t xml:space="preserve">Average pay per trip.  No operating costs are counted.
</t>
        </r>
      </text>
    </comment>
    <comment ref="A9" authorId="2">
      <text>
        <r>
          <rPr>
            <sz val="10"/>
            <color indexed="81"/>
            <rFont val="Tahoma"/>
            <family val="2"/>
          </rPr>
          <t xml:space="preserve">Per Diem is only counted if there is an one "1 or 2" entered in the "Trip Pay 1" form.  Team drivers (husband &amp; wife) will enter "2", indicating both will receive the per-diems for tax purpose.  
</t>
        </r>
      </text>
    </comment>
    <comment ref="B9" authorId="1">
      <text>
        <r>
          <rPr>
            <b/>
            <sz val="9"/>
            <color indexed="81"/>
            <rFont val="Tahoma"/>
            <family val="2"/>
          </rPr>
          <t>Total days out.  If the "per-Diem" column on the trip information page is not being used this value will not calculate.</t>
        </r>
        <r>
          <rPr>
            <sz val="9"/>
            <color indexed="81"/>
            <rFont val="Tahoma"/>
            <family val="2"/>
          </rPr>
          <t xml:space="preserve">
</t>
        </r>
      </text>
    </comment>
    <comment ref="C9" authorId="1">
      <text>
        <r>
          <rPr>
            <b/>
            <sz val="9"/>
            <color indexed="81"/>
            <rFont val="Tahoma"/>
            <family val="2"/>
          </rPr>
          <t>Average gross daily pay.  If there is no entries in the "days out" column on the trip pay, this will be zero.</t>
        </r>
        <r>
          <rPr>
            <sz val="9"/>
            <color indexed="81"/>
            <rFont val="Tahoma"/>
            <family val="2"/>
          </rPr>
          <t xml:space="preserve">
</t>
        </r>
      </text>
    </comment>
    <comment ref="D9" authorId="1">
      <text>
        <r>
          <rPr>
            <sz val="9"/>
            <color indexed="81"/>
            <rFont val="Tahoma"/>
            <family val="2"/>
          </rPr>
          <t xml:space="preserve">Average miles traveled per day.
</t>
        </r>
      </text>
    </comment>
    <comment ref="C10" authorId="1">
      <text>
        <r>
          <rPr>
            <sz val="9"/>
            <color indexed="81"/>
            <rFont val="Tahoma"/>
            <family val="2"/>
          </rPr>
          <t xml:space="preserve">Pay per mile loaded.  No expenses are included.  This report requires entry of trip miles loaded and empty.
</t>
        </r>
      </text>
    </comment>
    <comment ref="D10" authorId="3">
      <text>
        <r>
          <rPr>
            <sz val="9"/>
            <color indexed="81"/>
            <rFont val="Tahoma"/>
            <family val="2"/>
          </rPr>
          <t xml:space="preserve">Profit per mile after expenses listed for loaded miles.
</t>
        </r>
      </text>
    </comment>
    <comment ref="B11" authorId="1">
      <text>
        <r>
          <rPr>
            <b/>
            <sz val="9"/>
            <color indexed="81"/>
            <rFont val="Tahoma"/>
            <family val="2"/>
          </rPr>
          <t>Total Pay Empty Miles</t>
        </r>
        <r>
          <rPr>
            <sz val="9"/>
            <color indexed="81"/>
            <rFont val="Tahoma"/>
            <family val="2"/>
          </rPr>
          <t xml:space="preserve">
</t>
        </r>
      </text>
    </comment>
    <comment ref="C11" authorId="1">
      <text>
        <r>
          <rPr>
            <sz val="9"/>
            <color indexed="81"/>
            <rFont val="Tahoma"/>
            <family val="2"/>
          </rPr>
          <t xml:space="preserve">Pay per mile empty.  No costs have been calculated in.  This report requires entry of empty miles of each trip and entry of pay for empty miles.
</t>
        </r>
      </text>
    </comment>
    <comment ref="A12" authorId="1">
      <text>
        <r>
          <rPr>
            <b/>
            <sz val="9"/>
            <color indexed="81"/>
            <rFont val="Tahoma"/>
            <family val="2"/>
          </rPr>
          <t>No Deductions have be calculated in the figure.</t>
        </r>
        <r>
          <rPr>
            <sz val="9"/>
            <color indexed="81"/>
            <rFont val="Tahoma"/>
            <family val="2"/>
          </rPr>
          <t xml:space="preserve">
</t>
        </r>
      </text>
    </comment>
    <comment ref="B12" authorId="0">
      <text>
        <r>
          <rPr>
            <b/>
            <sz val="10"/>
            <color indexed="81"/>
            <rFont val="Tahoma"/>
            <family val="2"/>
          </rPr>
          <t xml:space="preserve">This is the total income from trucking.  It does not include "other income".  </t>
        </r>
        <r>
          <rPr>
            <sz val="10"/>
            <color indexed="81"/>
            <rFont val="Tahoma"/>
            <family val="2"/>
          </rPr>
          <t xml:space="preserve">
</t>
        </r>
      </text>
    </comment>
    <comment ref="C12" authorId="1">
      <text>
        <r>
          <rPr>
            <sz val="9"/>
            <color indexed="81"/>
            <rFont val="Tahoma"/>
            <family val="2"/>
          </rPr>
          <t xml:space="preserve">Average pay per mile loaded &amp; Empty.  Does not include the additional pay, i.e. other, surcharge.
</t>
        </r>
      </text>
    </comment>
    <comment ref="D12" authorId="1">
      <text>
        <r>
          <rPr>
            <sz val="9"/>
            <color indexed="81"/>
            <rFont val="Tahoma"/>
            <family val="2"/>
          </rPr>
          <t xml:space="preserve">Net profit per mile.  
</t>
        </r>
      </text>
    </comment>
    <comment ref="C13" authorId="0">
      <text>
        <r>
          <rPr>
            <b/>
            <sz val="10"/>
            <color indexed="81"/>
            <rFont val="Tahoma"/>
            <family val="2"/>
          </rPr>
          <t>Percentage of total pay.</t>
        </r>
      </text>
    </comment>
    <comment ref="D13" authorId="3">
      <text>
        <r>
          <rPr>
            <sz val="9"/>
            <color indexed="81"/>
            <rFont val="Tahoma"/>
            <family val="2"/>
          </rPr>
          <t xml:space="preserve">Empty mile cost per mile for this item.
</t>
        </r>
      </text>
    </comment>
    <comment ref="C14" authorId="0">
      <text>
        <r>
          <rPr>
            <b/>
            <sz val="10"/>
            <color indexed="81"/>
            <rFont val="Tahoma"/>
            <family val="2"/>
          </rPr>
          <t>Percentage of total pay.</t>
        </r>
      </text>
    </comment>
    <comment ref="D14" authorId="3">
      <text>
        <r>
          <rPr>
            <sz val="9"/>
            <color indexed="81"/>
            <rFont val="Tahoma"/>
            <family val="2"/>
          </rPr>
          <t xml:space="preserve">Empty mile cost per mile for this item.
</t>
        </r>
      </text>
    </comment>
    <comment ref="B15" authorId="1">
      <text>
        <r>
          <rPr>
            <b/>
            <sz val="9"/>
            <color indexed="81"/>
            <rFont val="Tahoma"/>
            <family val="2"/>
          </rPr>
          <t xml:space="preserve">Total Other Pay </t>
        </r>
        <r>
          <rPr>
            <sz val="9"/>
            <color indexed="81"/>
            <rFont val="Tahoma"/>
            <family val="2"/>
          </rPr>
          <t xml:space="preserve">
</t>
        </r>
      </text>
    </comment>
    <comment ref="C15" authorId="0">
      <text>
        <r>
          <rPr>
            <b/>
            <sz val="10"/>
            <color indexed="81"/>
            <rFont val="Tahoma"/>
            <family val="2"/>
          </rPr>
          <t>Percentage of total pay.</t>
        </r>
      </text>
    </comment>
    <comment ref="D15" authorId="3">
      <text>
        <r>
          <rPr>
            <sz val="9"/>
            <color indexed="81"/>
            <rFont val="Tahoma"/>
            <family val="2"/>
          </rPr>
          <t xml:space="preserve">Empty mile cost per mile for this item.
</t>
        </r>
      </text>
    </comment>
    <comment ref="C16" authorId="1">
      <text>
        <r>
          <rPr>
            <sz val="9"/>
            <color indexed="81"/>
            <rFont val="Tahoma"/>
            <family val="2"/>
          </rPr>
          <t xml:space="preserve">You have fueled this many times this month.
</t>
        </r>
      </text>
    </comment>
    <comment ref="D16" authorId="1">
      <text>
        <r>
          <rPr>
            <b/>
            <sz val="9"/>
            <color indexed="81"/>
            <rFont val="Tahoma"/>
            <family val="2"/>
          </rPr>
          <t>Average fuel cost each time fueled.</t>
        </r>
        <r>
          <rPr>
            <sz val="9"/>
            <color indexed="81"/>
            <rFont val="Tahoma"/>
            <family val="2"/>
          </rPr>
          <t xml:space="preserve">
</t>
        </r>
      </text>
    </comment>
    <comment ref="C17" authorId="3">
      <text>
        <r>
          <rPr>
            <b/>
            <sz val="9"/>
            <color indexed="81"/>
            <rFont val="Tahoma"/>
            <family val="2"/>
          </rPr>
          <t>Percent of total pay for this item.</t>
        </r>
        <r>
          <rPr>
            <sz val="9"/>
            <color indexed="81"/>
            <rFont val="Tahoma"/>
            <family val="2"/>
          </rPr>
          <t xml:space="preserve">
</t>
        </r>
      </text>
    </comment>
    <comment ref="D17" authorId="3">
      <text>
        <r>
          <rPr>
            <b/>
            <sz val="9"/>
            <color indexed="81"/>
            <rFont val="Tahoma"/>
            <family val="2"/>
          </rPr>
          <t>Percent of costs from net profit this line.</t>
        </r>
        <r>
          <rPr>
            <sz val="9"/>
            <color indexed="81"/>
            <rFont val="Tahoma"/>
            <family val="2"/>
          </rPr>
          <t xml:space="preserve">
</t>
        </r>
      </text>
    </comment>
    <comment ref="C18" authorId="1">
      <text>
        <r>
          <rPr>
            <sz val="9"/>
            <color indexed="81"/>
            <rFont val="Tahoma"/>
            <family val="2"/>
          </rPr>
          <t>Percent of cost of fuel from total income to operated truck.</t>
        </r>
      </text>
    </comment>
    <comment ref="D18" authorId="3">
      <text>
        <r>
          <rPr>
            <b/>
            <sz val="9"/>
            <color indexed="81"/>
            <rFont val="Tahoma"/>
            <family val="2"/>
          </rPr>
          <t>Percent of costs from net profit this line.</t>
        </r>
        <r>
          <rPr>
            <sz val="9"/>
            <color indexed="81"/>
            <rFont val="Tahoma"/>
            <family val="2"/>
          </rPr>
          <t xml:space="preserve">
</t>
        </r>
      </text>
    </comment>
    <comment ref="C19" authorId="3">
      <text>
        <r>
          <rPr>
            <sz val="9"/>
            <color indexed="81"/>
            <rFont val="Tahoma"/>
            <family val="2"/>
          </rPr>
          <t xml:space="preserve">Percent of monthly payments of the gross income for the company.
</t>
        </r>
      </text>
    </comment>
    <comment ref="D19" authorId="3">
      <text>
        <r>
          <rPr>
            <b/>
            <sz val="9"/>
            <color indexed="81"/>
            <rFont val="Tahoma"/>
            <family val="2"/>
          </rPr>
          <t>Percent of costs from net profit this line.</t>
        </r>
        <r>
          <rPr>
            <sz val="9"/>
            <color indexed="81"/>
            <rFont val="Tahoma"/>
            <family val="2"/>
          </rPr>
          <t xml:space="preserve">
</t>
        </r>
      </text>
    </comment>
    <comment ref="C20" authorId="4">
      <text>
        <r>
          <rPr>
            <b/>
            <sz val="9"/>
            <color indexed="81"/>
            <rFont val="Tahoma"/>
            <family val="2"/>
          </rPr>
          <t>The total monthly payments are this percentage of gross income.</t>
        </r>
        <r>
          <rPr>
            <sz val="9"/>
            <color indexed="81"/>
            <rFont val="Tahoma"/>
            <family val="2"/>
          </rPr>
          <t xml:space="preserve">
</t>
        </r>
      </text>
    </comment>
    <comment ref="D20" authorId="3">
      <text>
        <r>
          <rPr>
            <b/>
            <sz val="9"/>
            <color indexed="81"/>
            <rFont val="Tahoma"/>
            <family val="2"/>
          </rPr>
          <t>Percent of costs from net profit this line.</t>
        </r>
        <r>
          <rPr>
            <sz val="9"/>
            <color indexed="81"/>
            <rFont val="Tahoma"/>
            <family val="2"/>
          </rPr>
          <t xml:space="preserve">
</t>
        </r>
      </text>
    </comment>
    <comment ref="B22" authorId="1">
      <text>
        <r>
          <rPr>
            <sz val="9"/>
            <color indexed="81"/>
            <rFont val="Tahoma"/>
            <family val="2"/>
          </rPr>
          <t xml:space="preserve">All expenses are deducted from profit.
Fuel costs, road expenses, and monthly payment.
</t>
        </r>
      </text>
    </comment>
    <comment ref="C22" authorId="1">
      <text>
        <r>
          <rPr>
            <sz val="9"/>
            <color indexed="81"/>
            <rFont val="Tahoma"/>
            <family val="2"/>
          </rPr>
          <t xml:space="preserve">Percentage of gross pay from trucking you are taking home.
</t>
        </r>
      </text>
    </comment>
    <comment ref="D22" authorId="1">
      <text>
        <r>
          <rPr>
            <sz val="9"/>
            <color indexed="81"/>
            <rFont val="Tahoma"/>
            <family val="2"/>
          </rPr>
          <t xml:space="preserve">This is the percent of costs to run the business.
</t>
        </r>
      </text>
    </comment>
    <comment ref="C2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3" authorId="1">
      <text>
        <r>
          <rPr>
            <sz val="9"/>
            <color indexed="81"/>
            <rFont val="Tahoma"/>
            <family val="2"/>
          </rPr>
          <t xml:space="preserve">Cost per mile by item.  Includes fuel cost.
</t>
        </r>
      </text>
    </comment>
    <comment ref="C2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4" authorId="1">
      <text>
        <r>
          <rPr>
            <sz val="9"/>
            <color indexed="81"/>
            <rFont val="Tahoma"/>
            <family val="2"/>
          </rPr>
          <t xml:space="preserve">Cost per mile by item.  Includes fuel cost.
</t>
        </r>
      </text>
    </comment>
    <comment ref="C2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5" authorId="1">
      <text>
        <r>
          <rPr>
            <sz val="9"/>
            <color indexed="81"/>
            <rFont val="Tahoma"/>
            <family val="2"/>
          </rPr>
          <t xml:space="preserve">Cost per mile by item.  Includes fuel cost.
</t>
        </r>
      </text>
    </comment>
    <comment ref="C2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6" authorId="1">
      <text>
        <r>
          <rPr>
            <sz val="9"/>
            <color indexed="81"/>
            <rFont val="Tahoma"/>
            <family val="2"/>
          </rPr>
          <t xml:space="preserve">Cost per mile by item.  Includes fuel cost.
</t>
        </r>
      </text>
    </comment>
    <comment ref="C2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7" authorId="1">
      <text>
        <r>
          <rPr>
            <sz val="9"/>
            <color indexed="81"/>
            <rFont val="Tahoma"/>
            <family val="2"/>
          </rPr>
          <t xml:space="preserve">Cost per mile by item.  Includes fuel cost.
</t>
        </r>
      </text>
    </comment>
    <comment ref="C28"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8" authorId="1">
      <text>
        <r>
          <rPr>
            <sz val="9"/>
            <color indexed="81"/>
            <rFont val="Tahoma"/>
            <family val="2"/>
          </rPr>
          <t xml:space="preserve">Cost per mile by item.  Includes fuel cost.
</t>
        </r>
      </text>
    </comment>
    <comment ref="C29"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9" authorId="1">
      <text>
        <r>
          <rPr>
            <sz val="9"/>
            <color indexed="81"/>
            <rFont val="Tahoma"/>
            <family val="2"/>
          </rPr>
          <t xml:space="preserve">Cost per mile by item.  Includes fuel cost.
</t>
        </r>
      </text>
    </comment>
    <comment ref="C30"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0" authorId="1">
      <text>
        <r>
          <rPr>
            <sz val="9"/>
            <color indexed="81"/>
            <rFont val="Tahoma"/>
            <family val="2"/>
          </rPr>
          <t xml:space="preserve">Cost per mile by item.  Includes fuel cost.
</t>
        </r>
      </text>
    </comment>
    <comment ref="C31"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1" authorId="1">
      <text>
        <r>
          <rPr>
            <sz val="9"/>
            <color indexed="81"/>
            <rFont val="Tahoma"/>
            <family val="2"/>
          </rPr>
          <t xml:space="preserve">Cost per mile by item.  Includes fuel cost.
</t>
        </r>
      </text>
    </comment>
    <comment ref="C32"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2" authorId="1">
      <text>
        <r>
          <rPr>
            <sz val="9"/>
            <color indexed="81"/>
            <rFont val="Tahoma"/>
            <family val="2"/>
          </rPr>
          <t xml:space="preserve">Cost per mile by item.  Includes fuel cost.
</t>
        </r>
      </text>
    </comment>
    <comment ref="C3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3" authorId="1">
      <text>
        <r>
          <rPr>
            <sz val="9"/>
            <color indexed="81"/>
            <rFont val="Tahoma"/>
            <family val="2"/>
          </rPr>
          <t xml:space="preserve">Cost per mile by item.  Includes fuel cost.
</t>
        </r>
      </text>
    </comment>
    <comment ref="C3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4" authorId="1">
      <text>
        <r>
          <rPr>
            <sz val="9"/>
            <color indexed="81"/>
            <rFont val="Tahoma"/>
            <family val="2"/>
          </rPr>
          <t xml:space="preserve">Cost per mile by item.  Includes fuel cost.
</t>
        </r>
      </text>
    </comment>
    <comment ref="C3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5" authorId="1">
      <text>
        <r>
          <rPr>
            <sz val="9"/>
            <color indexed="81"/>
            <rFont val="Tahoma"/>
            <family val="2"/>
          </rPr>
          <t xml:space="preserve">Cost per mile by item.  Includes fuel cost.
</t>
        </r>
      </text>
    </comment>
    <comment ref="C3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6" authorId="1">
      <text>
        <r>
          <rPr>
            <sz val="9"/>
            <color indexed="81"/>
            <rFont val="Tahoma"/>
            <family val="2"/>
          </rPr>
          <t xml:space="preserve">Cost per mile by item.  Includes fuel cost.
</t>
        </r>
      </text>
    </comment>
    <comment ref="C3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7" authorId="1">
      <text>
        <r>
          <rPr>
            <sz val="9"/>
            <color indexed="81"/>
            <rFont val="Tahoma"/>
            <family val="2"/>
          </rPr>
          <t xml:space="preserve">Cost per mile by item.  Includes fuel cost.
</t>
        </r>
      </text>
    </comment>
    <comment ref="C38"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8" authorId="1">
      <text>
        <r>
          <rPr>
            <sz val="9"/>
            <color indexed="81"/>
            <rFont val="Tahoma"/>
            <family val="2"/>
          </rPr>
          <t xml:space="preserve">Cost per mile by item.  Includes fuel cost.
</t>
        </r>
      </text>
    </comment>
    <comment ref="C39"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9" authorId="1">
      <text>
        <r>
          <rPr>
            <sz val="9"/>
            <color indexed="81"/>
            <rFont val="Tahoma"/>
            <family val="2"/>
          </rPr>
          <t xml:space="preserve">Cost per mile by item.  Includes fuel cost.
</t>
        </r>
      </text>
    </comment>
    <comment ref="C40"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0" authorId="1">
      <text>
        <r>
          <rPr>
            <sz val="9"/>
            <color indexed="81"/>
            <rFont val="Tahoma"/>
            <family val="2"/>
          </rPr>
          <t xml:space="preserve">Cost per mile by item.  Includes fuel cost.
</t>
        </r>
      </text>
    </comment>
    <comment ref="C41"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1" authorId="1">
      <text>
        <r>
          <rPr>
            <sz val="9"/>
            <color indexed="81"/>
            <rFont val="Tahoma"/>
            <family val="2"/>
          </rPr>
          <t xml:space="preserve">Cost per mile by item.  Includes fuel cost.
</t>
        </r>
      </text>
    </comment>
    <comment ref="C42"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2" authorId="1">
      <text>
        <r>
          <rPr>
            <sz val="9"/>
            <color indexed="81"/>
            <rFont val="Tahoma"/>
            <family val="2"/>
          </rPr>
          <t xml:space="preserve">Cost per mile by item.  Includes fuel cost.
</t>
        </r>
      </text>
    </comment>
    <comment ref="C4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3" authorId="1">
      <text>
        <r>
          <rPr>
            <sz val="9"/>
            <color indexed="81"/>
            <rFont val="Tahoma"/>
            <family val="2"/>
          </rPr>
          <t xml:space="preserve">Cost per mile by item.  Includes fuel cost.
</t>
        </r>
      </text>
    </comment>
    <comment ref="C4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4" authorId="1">
      <text>
        <r>
          <rPr>
            <sz val="9"/>
            <color indexed="81"/>
            <rFont val="Tahoma"/>
            <family val="2"/>
          </rPr>
          <t xml:space="preserve">Cost per mile by item.  Includes fuel cost.
</t>
        </r>
      </text>
    </comment>
    <comment ref="C4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5" authorId="1">
      <text>
        <r>
          <rPr>
            <sz val="9"/>
            <color indexed="81"/>
            <rFont val="Tahoma"/>
            <family val="2"/>
          </rPr>
          <t xml:space="preserve">Cost per mile by item.  Includes fuel cost.
</t>
        </r>
      </text>
    </comment>
    <comment ref="C4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6" authorId="1">
      <text>
        <r>
          <rPr>
            <sz val="9"/>
            <color indexed="81"/>
            <rFont val="Tahoma"/>
            <family val="2"/>
          </rPr>
          <t xml:space="preserve">Cost per mile by item.  Includes fuel cost.
</t>
        </r>
      </text>
    </comment>
    <comment ref="C4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7" authorId="1">
      <text>
        <r>
          <rPr>
            <sz val="9"/>
            <color indexed="81"/>
            <rFont val="Tahoma"/>
            <family val="2"/>
          </rPr>
          <t xml:space="preserve">Cost per mile by item.  Includes fuel cost.
</t>
        </r>
      </text>
    </comment>
    <comment ref="E47" authorId="3">
      <text>
        <r>
          <rPr>
            <sz val="9"/>
            <color indexed="81"/>
            <rFont val="Tahoma"/>
            <family val="2"/>
          </rPr>
          <t xml:space="preserve">Copilot 9 has the latest maps for 2017.  For more information click on the title and directly to the information screen.
</t>
        </r>
      </text>
    </comment>
    <comment ref="A49" authorId="4">
      <text>
        <r>
          <rPr>
            <sz val="9"/>
            <color indexed="81"/>
            <rFont val="Tahoma"/>
            <family val="2"/>
          </rPr>
          <t xml:space="preserve">Enter one time monthly payments titles, such as, internet, phone bill, truck payments, Insurance, etc.
</t>
        </r>
      </text>
    </comment>
    <comment ref="E49" authorId="4">
      <text>
        <r>
          <rPr>
            <sz val="9"/>
            <color indexed="81"/>
            <rFont val="Tahoma"/>
            <family val="2"/>
          </rPr>
          <t>Enter company paid.  Sometimes there may be two telephone providers.  If you to keep totals by name, in column "Monthly Payments Titles" show separate payments to companies.  Example; enter telephone 1 ATT telephone 2, Att Cell 1 telephone 3 Att cell 2. ETC.</t>
        </r>
        <r>
          <rPr>
            <b/>
            <sz val="9"/>
            <color indexed="81"/>
            <rFont val="Tahoma"/>
            <family val="2"/>
          </rPr>
          <t xml:space="preserve">
</t>
        </r>
        <r>
          <rPr>
            <sz val="9"/>
            <color indexed="81"/>
            <rFont val="Tahoma"/>
            <family val="2"/>
          </rPr>
          <t xml:space="preserve">
</t>
        </r>
      </text>
    </comment>
  </commentList>
</comments>
</file>

<file path=xl/comments9.xml><?xml version="1.0" encoding="utf-8"?>
<comments xmlns="http://schemas.openxmlformats.org/spreadsheetml/2006/main">
  <authors>
    <author>Don</author>
    <author>DB Warehouse</author>
    <author>Dieselboss Inc. 866.851.2346</author>
    <author>Customer</author>
    <author>Don Mason</author>
  </authors>
  <commentList>
    <comment ref="C3" authorId="0">
      <text>
        <r>
          <rPr>
            <b/>
            <sz val="10"/>
            <color indexed="81"/>
            <rFont val="Tahoma"/>
            <family val="2"/>
          </rPr>
          <t xml:space="preserve">Percentage of total  miles loaded miles.
</t>
        </r>
        <r>
          <rPr>
            <sz val="10"/>
            <color indexed="81"/>
            <rFont val="Tahoma"/>
            <family val="2"/>
          </rPr>
          <t xml:space="preserve">
</t>
        </r>
      </text>
    </comment>
    <comment ref="C4" authorId="0">
      <text>
        <r>
          <rPr>
            <b/>
            <sz val="10"/>
            <color indexed="81"/>
            <rFont val="Tahoma"/>
            <family val="2"/>
          </rPr>
          <t>Percentage of empty miles</t>
        </r>
        <r>
          <rPr>
            <sz val="10"/>
            <color indexed="81"/>
            <rFont val="Tahoma"/>
            <family val="2"/>
          </rPr>
          <t xml:space="preserve">
</t>
        </r>
      </text>
    </comment>
    <comment ref="C5" authorId="0">
      <text>
        <r>
          <rPr>
            <b/>
            <sz val="10"/>
            <color indexed="81"/>
            <rFont val="Tahoma"/>
            <family val="2"/>
          </rPr>
          <t>Total of all miles.  Should be 100 percent.</t>
        </r>
        <r>
          <rPr>
            <sz val="10"/>
            <color indexed="81"/>
            <rFont val="Tahoma"/>
            <family val="2"/>
          </rPr>
          <t xml:space="preserve">
</t>
        </r>
      </text>
    </comment>
    <comment ref="D5" authorId="1">
      <text>
        <r>
          <rPr>
            <sz val="9"/>
            <color indexed="81"/>
            <rFont val="Tahoma"/>
            <family val="2"/>
          </rPr>
          <t xml:space="preserve">This is the difference between the total miles traveled vs. the recorded mile recorded from fuel.  It could be different. </t>
        </r>
      </text>
    </comment>
    <comment ref="A6" authorId="1">
      <text>
        <r>
          <rPr>
            <b/>
            <sz val="9"/>
            <color indexed="81"/>
            <rFont val="Tahoma"/>
            <family val="2"/>
          </rPr>
          <t>Fueled miles may differ from driven miles.  But there should not be a large difference.</t>
        </r>
        <r>
          <rPr>
            <sz val="9"/>
            <color indexed="81"/>
            <rFont val="Tahoma"/>
            <family val="2"/>
          </rPr>
          <t xml:space="preserve">
</t>
        </r>
      </text>
    </comment>
    <comment ref="B6" authorId="1">
      <text>
        <r>
          <rPr>
            <sz val="9"/>
            <color indexed="81"/>
            <rFont val="Tahoma"/>
            <family val="2"/>
          </rPr>
          <t xml:space="preserve">Total of miles calculated by fueling.
</t>
        </r>
      </text>
    </comment>
    <comment ref="C6" authorId="0">
      <text>
        <r>
          <rPr>
            <b/>
            <sz val="10"/>
            <color indexed="81"/>
            <rFont val="Tahoma"/>
            <family val="2"/>
          </rPr>
          <t>Cost per mile if the odometer miles are entered at the time of fueling.</t>
        </r>
        <r>
          <rPr>
            <sz val="10"/>
            <color indexed="81"/>
            <rFont val="Tahoma"/>
            <family val="2"/>
          </rPr>
          <t xml:space="preserve">
</t>
        </r>
      </text>
    </comment>
    <comment ref="D6" authorId="1">
      <text>
        <r>
          <rPr>
            <b/>
            <sz val="9"/>
            <color indexed="81"/>
            <rFont val="Tahoma"/>
            <family val="2"/>
          </rPr>
          <t>Average cost per gallon for fuel.</t>
        </r>
        <r>
          <rPr>
            <sz val="9"/>
            <color indexed="81"/>
            <rFont val="Tahoma"/>
            <family val="2"/>
          </rPr>
          <t xml:space="preserve">
</t>
        </r>
      </text>
    </comment>
    <comment ref="C7" authorId="0">
      <text>
        <r>
          <rPr>
            <b/>
            <sz val="10"/>
            <color indexed="81"/>
            <rFont val="Tahoma"/>
            <family val="2"/>
          </rPr>
          <t>Miles per gallon if odometer entries are made in the fuel page.</t>
        </r>
        <r>
          <rPr>
            <sz val="10"/>
            <color indexed="81"/>
            <rFont val="Tahoma"/>
            <family val="2"/>
          </rPr>
          <t xml:space="preserve">
</t>
        </r>
      </text>
    </comment>
    <comment ref="D7" authorId="1">
      <text>
        <r>
          <rPr>
            <sz val="9"/>
            <color indexed="81"/>
            <rFont val="Tahoma"/>
            <family val="2"/>
          </rPr>
          <t xml:space="preserve">Average cost per mile for fuel
</t>
        </r>
      </text>
    </comment>
    <comment ref="C8" authorId="0">
      <text>
        <r>
          <rPr>
            <b/>
            <sz val="10"/>
            <color indexed="81"/>
            <rFont val="Tahoma"/>
            <family val="2"/>
          </rPr>
          <t>Average miles per trip using the loaded and empty miles.  This report is made if each trip is entered and the miles are entered for each trip.</t>
        </r>
        <r>
          <rPr>
            <sz val="10"/>
            <color indexed="81"/>
            <rFont val="Tahoma"/>
            <family val="2"/>
          </rPr>
          <t xml:space="preserve">
</t>
        </r>
      </text>
    </comment>
    <comment ref="D8" authorId="1">
      <text>
        <r>
          <rPr>
            <sz val="9"/>
            <color indexed="81"/>
            <rFont val="Tahoma"/>
            <family val="2"/>
          </rPr>
          <t xml:space="preserve">Average pay per trip.  No operating costs are counted.
</t>
        </r>
      </text>
    </comment>
    <comment ref="A9" authorId="2">
      <text>
        <r>
          <rPr>
            <sz val="10"/>
            <color indexed="81"/>
            <rFont val="Tahoma"/>
            <family val="2"/>
          </rPr>
          <t xml:space="preserve">Per Diem is only counted if there is an one "1 or 2" entered in the "Trip Pay 1" form.  Team drivers (husband &amp; wife) will enter "2", indicating both will receive the per-diems for tax purpose.  
</t>
        </r>
      </text>
    </comment>
    <comment ref="B9" authorId="1">
      <text>
        <r>
          <rPr>
            <b/>
            <sz val="9"/>
            <color indexed="81"/>
            <rFont val="Tahoma"/>
            <family val="2"/>
          </rPr>
          <t>Total days out.  If the "per-Diem" column on the trip information page is not being used this value will not calculate.</t>
        </r>
        <r>
          <rPr>
            <sz val="9"/>
            <color indexed="81"/>
            <rFont val="Tahoma"/>
            <family val="2"/>
          </rPr>
          <t xml:space="preserve">
</t>
        </r>
      </text>
    </comment>
    <comment ref="C9" authorId="1">
      <text>
        <r>
          <rPr>
            <b/>
            <sz val="9"/>
            <color indexed="81"/>
            <rFont val="Tahoma"/>
            <family val="2"/>
          </rPr>
          <t>Average gross daily pay.  If there is no entries in the "days out" column on the trip pay, this will be zero.</t>
        </r>
        <r>
          <rPr>
            <sz val="9"/>
            <color indexed="81"/>
            <rFont val="Tahoma"/>
            <family val="2"/>
          </rPr>
          <t xml:space="preserve">
</t>
        </r>
      </text>
    </comment>
    <comment ref="D9" authorId="1">
      <text>
        <r>
          <rPr>
            <sz val="9"/>
            <color indexed="81"/>
            <rFont val="Tahoma"/>
            <family val="2"/>
          </rPr>
          <t xml:space="preserve">Average miles traveled per day.
</t>
        </r>
      </text>
    </comment>
    <comment ref="C10" authorId="1">
      <text>
        <r>
          <rPr>
            <sz val="9"/>
            <color indexed="81"/>
            <rFont val="Tahoma"/>
            <family val="2"/>
          </rPr>
          <t xml:space="preserve">Pay per mile loaded.  No expenses are included.  This report requires entry of trip miles loaded and empty.
</t>
        </r>
      </text>
    </comment>
    <comment ref="D10" authorId="3">
      <text>
        <r>
          <rPr>
            <sz val="9"/>
            <color indexed="81"/>
            <rFont val="Tahoma"/>
            <family val="2"/>
          </rPr>
          <t xml:space="preserve">Profit per mile after expenses listed for loaded miles.
</t>
        </r>
      </text>
    </comment>
    <comment ref="B11" authorId="1">
      <text>
        <r>
          <rPr>
            <b/>
            <sz val="9"/>
            <color indexed="81"/>
            <rFont val="Tahoma"/>
            <family val="2"/>
          </rPr>
          <t>Total Pay Empty Miles</t>
        </r>
        <r>
          <rPr>
            <sz val="9"/>
            <color indexed="81"/>
            <rFont val="Tahoma"/>
            <family val="2"/>
          </rPr>
          <t xml:space="preserve">
</t>
        </r>
      </text>
    </comment>
    <comment ref="C11" authorId="1">
      <text>
        <r>
          <rPr>
            <sz val="9"/>
            <color indexed="81"/>
            <rFont val="Tahoma"/>
            <family val="2"/>
          </rPr>
          <t xml:space="preserve">Pay per mile empty.  No costs have been calculated in.  This report requires entry of empty miles of each trip and entry of pay for empty miles.
</t>
        </r>
      </text>
    </comment>
    <comment ref="A12" authorId="1">
      <text>
        <r>
          <rPr>
            <b/>
            <sz val="9"/>
            <color indexed="81"/>
            <rFont val="Tahoma"/>
            <family val="2"/>
          </rPr>
          <t>No Deductions have be calculated in the figure.</t>
        </r>
        <r>
          <rPr>
            <sz val="9"/>
            <color indexed="81"/>
            <rFont val="Tahoma"/>
            <family val="2"/>
          </rPr>
          <t xml:space="preserve">
</t>
        </r>
      </text>
    </comment>
    <comment ref="B12" authorId="0">
      <text>
        <r>
          <rPr>
            <b/>
            <sz val="10"/>
            <color indexed="81"/>
            <rFont val="Tahoma"/>
            <family val="2"/>
          </rPr>
          <t xml:space="preserve">This is the total income from trucking.  It does not include "other income".  </t>
        </r>
        <r>
          <rPr>
            <sz val="10"/>
            <color indexed="81"/>
            <rFont val="Tahoma"/>
            <family val="2"/>
          </rPr>
          <t xml:space="preserve">
</t>
        </r>
      </text>
    </comment>
    <comment ref="C12" authorId="1">
      <text>
        <r>
          <rPr>
            <sz val="9"/>
            <color indexed="81"/>
            <rFont val="Tahoma"/>
            <family val="2"/>
          </rPr>
          <t xml:space="preserve">Average pay per mile loaded &amp; Empty.  Does not include the additional pay, i.e. other, surcharge.
</t>
        </r>
      </text>
    </comment>
    <comment ref="D12" authorId="1">
      <text>
        <r>
          <rPr>
            <sz val="9"/>
            <color indexed="81"/>
            <rFont val="Tahoma"/>
            <family val="2"/>
          </rPr>
          <t xml:space="preserve">Net profit per mile.  
</t>
        </r>
      </text>
    </comment>
    <comment ref="C13" authorId="0">
      <text>
        <r>
          <rPr>
            <b/>
            <sz val="10"/>
            <color indexed="81"/>
            <rFont val="Tahoma"/>
            <family val="2"/>
          </rPr>
          <t>Percentage of total pay.</t>
        </r>
      </text>
    </comment>
    <comment ref="D13" authorId="3">
      <text>
        <r>
          <rPr>
            <sz val="9"/>
            <color indexed="81"/>
            <rFont val="Tahoma"/>
            <family val="2"/>
          </rPr>
          <t xml:space="preserve">Empty mile cost per mile for this item.
</t>
        </r>
      </text>
    </comment>
    <comment ref="C14" authorId="0">
      <text>
        <r>
          <rPr>
            <b/>
            <sz val="10"/>
            <color indexed="81"/>
            <rFont val="Tahoma"/>
            <family val="2"/>
          </rPr>
          <t>Percentage of total pay.</t>
        </r>
      </text>
    </comment>
    <comment ref="D14" authorId="3">
      <text>
        <r>
          <rPr>
            <sz val="9"/>
            <color indexed="81"/>
            <rFont val="Tahoma"/>
            <family val="2"/>
          </rPr>
          <t xml:space="preserve">Empty mile cost per mile for this item.
</t>
        </r>
      </text>
    </comment>
    <comment ref="B15" authorId="1">
      <text>
        <r>
          <rPr>
            <b/>
            <sz val="9"/>
            <color indexed="81"/>
            <rFont val="Tahoma"/>
            <family val="2"/>
          </rPr>
          <t xml:space="preserve">Total Other Pay </t>
        </r>
        <r>
          <rPr>
            <sz val="9"/>
            <color indexed="81"/>
            <rFont val="Tahoma"/>
            <family val="2"/>
          </rPr>
          <t xml:space="preserve">
</t>
        </r>
      </text>
    </comment>
    <comment ref="C15" authorId="0">
      <text>
        <r>
          <rPr>
            <b/>
            <sz val="10"/>
            <color indexed="81"/>
            <rFont val="Tahoma"/>
            <family val="2"/>
          </rPr>
          <t>Percentage of total pay.</t>
        </r>
      </text>
    </comment>
    <comment ref="D15" authorId="3">
      <text>
        <r>
          <rPr>
            <sz val="9"/>
            <color indexed="81"/>
            <rFont val="Tahoma"/>
            <family val="2"/>
          </rPr>
          <t xml:space="preserve">Empty mile cost per mile for this item.
</t>
        </r>
      </text>
    </comment>
    <comment ref="C16" authorId="1">
      <text>
        <r>
          <rPr>
            <sz val="9"/>
            <color indexed="81"/>
            <rFont val="Tahoma"/>
            <family val="2"/>
          </rPr>
          <t xml:space="preserve">You have fueled this many times this month.
</t>
        </r>
      </text>
    </comment>
    <comment ref="D16" authorId="1">
      <text>
        <r>
          <rPr>
            <b/>
            <sz val="9"/>
            <color indexed="81"/>
            <rFont val="Tahoma"/>
            <family val="2"/>
          </rPr>
          <t>Average fuel cost each time fueled.</t>
        </r>
        <r>
          <rPr>
            <sz val="9"/>
            <color indexed="81"/>
            <rFont val="Tahoma"/>
            <family val="2"/>
          </rPr>
          <t xml:space="preserve">
</t>
        </r>
      </text>
    </comment>
    <comment ref="C17" authorId="3">
      <text>
        <r>
          <rPr>
            <b/>
            <sz val="9"/>
            <color indexed="81"/>
            <rFont val="Tahoma"/>
            <family val="2"/>
          </rPr>
          <t>Percent of total pay for this item.</t>
        </r>
        <r>
          <rPr>
            <sz val="9"/>
            <color indexed="81"/>
            <rFont val="Tahoma"/>
            <family val="2"/>
          </rPr>
          <t xml:space="preserve">
</t>
        </r>
      </text>
    </comment>
    <comment ref="D17" authorId="3">
      <text>
        <r>
          <rPr>
            <b/>
            <sz val="9"/>
            <color indexed="81"/>
            <rFont val="Tahoma"/>
            <family val="2"/>
          </rPr>
          <t>Percent of costs from net profit this line.</t>
        </r>
        <r>
          <rPr>
            <sz val="9"/>
            <color indexed="81"/>
            <rFont val="Tahoma"/>
            <family val="2"/>
          </rPr>
          <t xml:space="preserve">
</t>
        </r>
      </text>
    </comment>
    <comment ref="C18" authorId="1">
      <text>
        <r>
          <rPr>
            <sz val="9"/>
            <color indexed="81"/>
            <rFont val="Tahoma"/>
            <family val="2"/>
          </rPr>
          <t>Percent of cost of fuel from total income to operated truck.</t>
        </r>
      </text>
    </comment>
    <comment ref="D18" authorId="3">
      <text>
        <r>
          <rPr>
            <b/>
            <sz val="9"/>
            <color indexed="81"/>
            <rFont val="Tahoma"/>
            <family val="2"/>
          </rPr>
          <t>Percent of costs from net profit this line.</t>
        </r>
        <r>
          <rPr>
            <sz val="9"/>
            <color indexed="81"/>
            <rFont val="Tahoma"/>
            <family val="2"/>
          </rPr>
          <t xml:space="preserve">
</t>
        </r>
      </text>
    </comment>
    <comment ref="C19" authorId="3">
      <text>
        <r>
          <rPr>
            <sz val="9"/>
            <color indexed="81"/>
            <rFont val="Tahoma"/>
            <family val="2"/>
          </rPr>
          <t xml:space="preserve">Percent of monthly payments of the gross income for the company.
</t>
        </r>
      </text>
    </comment>
    <comment ref="D19" authorId="3">
      <text>
        <r>
          <rPr>
            <b/>
            <sz val="9"/>
            <color indexed="81"/>
            <rFont val="Tahoma"/>
            <family val="2"/>
          </rPr>
          <t>Percent of costs from net profit this line.</t>
        </r>
        <r>
          <rPr>
            <sz val="9"/>
            <color indexed="81"/>
            <rFont val="Tahoma"/>
            <family val="2"/>
          </rPr>
          <t xml:space="preserve">
</t>
        </r>
      </text>
    </comment>
    <comment ref="C20" authorId="4">
      <text>
        <r>
          <rPr>
            <b/>
            <sz val="9"/>
            <color indexed="81"/>
            <rFont val="Tahoma"/>
            <family val="2"/>
          </rPr>
          <t>The total monthly payments are this percentage of gross income.</t>
        </r>
        <r>
          <rPr>
            <sz val="9"/>
            <color indexed="81"/>
            <rFont val="Tahoma"/>
            <family val="2"/>
          </rPr>
          <t xml:space="preserve">
</t>
        </r>
      </text>
    </comment>
    <comment ref="D20" authorId="3">
      <text>
        <r>
          <rPr>
            <b/>
            <sz val="9"/>
            <color indexed="81"/>
            <rFont val="Tahoma"/>
            <family val="2"/>
          </rPr>
          <t>Percent of costs from net profit this line.</t>
        </r>
        <r>
          <rPr>
            <sz val="9"/>
            <color indexed="81"/>
            <rFont val="Tahoma"/>
            <family val="2"/>
          </rPr>
          <t xml:space="preserve">
</t>
        </r>
      </text>
    </comment>
    <comment ref="B22" authorId="1">
      <text>
        <r>
          <rPr>
            <sz val="9"/>
            <color indexed="81"/>
            <rFont val="Tahoma"/>
            <family val="2"/>
          </rPr>
          <t xml:space="preserve">All expenses are deducted from profit.
Fuel costs, road expenses, and monthly payment.
</t>
        </r>
      </text>
    </comment>
    <comment ref="C22" authorId="1">
      <text>
        <r>
          <rPr>
            <sz val="9"/>
            <color indexed="81"/>
            <rFont val="Tahoma"/>
            <family val="2"/>
          </rPr>
          <t xml:space="preserve">Percentage of gross pay from trucking you are taking home.
</t>
        </r>
      </text>
    </comment>
    <comment ref="D22" authorId="1">
      <text>
        <r>
          <rPr>
            <sz val="9"/>
            <color indexed="81"/>
            <rFont val="Tahoma"/>
            <family val="2"/>
          </rPr>
          <t xml:space="preserve">This is the percent of costs to run the business.
</t>
        </r>
      </text>
    </comment>
    <comment ref="C2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3" authorId="1">
      <text>
        <r>
          <rPr>
            <sz val="9"/>
            <color indexed="81"/>
            <rFont val="Tahoma"/>
            <family val="2"/>
          </rPr>
          <t xml:space="preserve">Cost per mile by item.  Includes fuel cost.
</t>
        </r>
      </text>
    </comment>
    <comment ref="C2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4" authorId="1">
      <text>
        <r>
          <rPr>
            <sz val="9"/>
            <color indexed="81"/>
            <rFont val="Tahoma"/>
            <family val="2"/>
          </rPr>
          <t xml:space="preserve">Cost per mile by item.  Includes fuel cost.
</t>
        </r>
      </text>
    </comment>
    <comment ref="C2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5" authorId="1">
      <text>
        <r>
          <rPr>
            <sz val="9"/>
            <color indexed="81"/>
            <rFont val="Tahoma"/>
            <family val="2"/>
          </rPr>
          <t xml:space="preserve">Cost per mile by item.  Includes fuel cost.
</t>
        </r>
      </text>
    </comment>
    <comment ref="C2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6" authorId="1">
      <text>
        <r>
          <rPr>
            <sz val="9"/>
            <color indexed="81"/>
            <rFont val="Tahoma"/>
            <family val="2"/>
          </rPr>
          <t xml:space="preserve">Cost per mile by item.  Includes fuel cost.
</t>
        </r>
      </text>
    </comment>
    <comment ref="C2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7" authorId="1">
      <text>
        <r>
          <rPr>
            <sz val="9"/>
            <color indexed="81"/>
            <rFont val="Tahoma"/>
            <family val="2"/>
          </rPr>
          <t xml:space="preserve">Cost per mile by item.  Includes fuel cost.
</t>
        </r>
      </text>
    </comment>
    <comment ref="C28"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8" authorId="1">
      <text>
        <r>
          <rPr>
            <sz val="9"/>
            <color indexed="81"/>
            <rFont val="Tahoma"/>
            <family val="2"/>
          </rPr>
          <t xml:space="preserve">Cost per mile by item.  Includes fuel cost.
</t>
        </r>
      </text>
    </comment>
    <comment ref="C29"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29" authorId="1">
      <text>
        <r>
          <rPr>
            <sz val="9"/>
            <color indexed="81"/>
            <rFont val="Tahoma"/>
            <family val="2"/>
          </rPr>
          <t xml:space="preserve">Cost per mile by item.  Includes fuel cost.
</t>
        </r>
      </text>
    </comment>
    <comment ref="C30"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0" authorId="1">
      <text>
        <r>
          <rPr>
            <sz val="9"/>
            <color indexed="81"/>
            <rFont val="Tahoma"/>
            <family val="2"/>
          </rPr>
          <t xml:space="preserve">Cost per mile by item.  Includes fuel cost.
</t>
        </r>
      </text>
    </comment>
    <comment ref="C31"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1" authorId="1">
      <text>
        <r>
          <rPr>
            <sz val="9"/>
            <color indexed="81"/>
            <rFont val="Tahoma"/>
            <family val="2"/>
          </rPr>
          <t xml:space="preserve">Cost per mile by item.  Includes fuel cost.
</t>
        </r>
      </text>
    </comment>
    <comment ref="C32"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2" authorId="1">
      <text>
        <r>
          <rPr>
            <sz val="9"/>
            <color indexed="81"/>
            <rFont val="Tahoma"/>
            <family val="2"/>
          </rPr>
          <t xml:space="preserve">Cost per mile by item.  Includes fuel cost.
</t>
        </r>
      </text>
    </comment>
    <comment ref="C3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3" authorId="1">
      <text>
        <r>
          <rPr>
            <sz val="9"/>
            <color indexed="81"/>
            <rFont val="Tahoma"/>
            <family val="2"/>
          </rPr>
          <t xml:space="preserve">Cost per mile by item.  Includes fuel cost.
</t>
        </r>
      </text>
    </comment>
    <comment ref="C3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4" authorId="1">
      <text>
        <r>
          <rPr>
            <sz val="9"/>
            <color indexed="81"/>
            <rFont val="Tahoma"/>
            <family val="2"/>
          </rPr>
          <t xml:space="preserve">Cost per mile by item.  Includes fuel cost.
</t>
        </r>
      </text>
    </comment>
    <comment ref="C3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5" authorId="1">
      <text>
        <r>
          <rPr>
            <sz val="9"/>
            <color indexed="81"/>
            <rFont val="Tahoma"/>
            <family val="2"/>
          </rPr>
          <t xml:space="preserve">Cost per mile by item.  Includes fuel cost.
</t>
        </r>
      </text>
    </comment>
    <comment ref="C3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6" authorId="1">
      <text>
        <r>
          <rPr>
            <sz val="9"/>
            <color indexed="81"/>
            <rFont val="Tahoma"/>
            <family val="2"/>
          </rPr>
          <t xml:space="preserve">Cost per mile by item.  Includes fuel cost.
</t>
        </r>
      </text>
    </comment>
    <comment ref="C3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7" authorId="1">
      <text>
        <r>
          <rPr>
            <sz val="9"/>
            <color indexed="81"/>
            <rFont val="Tahoma"/>
            <family val="2"/>
          </rPr>
          <t xml:space="preserve">Cost per mile by item.  Includes fuel cost.
</t>
        </r>
      </text>
    </comment>
    <comment ref="C38"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8" authorId="1">
      <text>
        <r>
          <rPr>
            <sz val="9"/>
            <color indexed="81"/>
            <rFont val="Tahoma"/>
            <family val="2"/>
          </rPr>
          <t xml:space="preserve">Cost per mile by item.  Includes fuel cost.
</t>
        </r>
      </text>
    </comment>
    <comment ref="C39"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39" authorId="1">
      <text>
        <r>
          <rPr>
            <sz val="9"/>
            <color indexed="81"/>
            <rFont val="Tahoma"/>
            <family val="2"/>
          </rPr>
          <t xml:space="preserve">Cost per mile by item.  Includes fuel cost.
</t>
        </r>
      </text>
    </comment>
    <comment ref="C40"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0" authorId="1">
      <text>
        <r>
          <rPr>
            <sz val="9"/>
            <color indexed="81"/>
            <rFont val="Tahoma"/>
            <family val="2"/>
          </rPr>
          <t xml:space="preserve">Cost per mile by item.  Includes fuel cost.
</t>
        </r>
      </text>
    </comment>
    <comment ref="C41"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1" authorId="1">
      <text>
        <r>
          <rPr>
            <sz val="9"/>
            <color indexed="81"/>
            <rFont val="Tahoma"/>
            <family val="2"/>
          </rPr>
          <t xml:space="preserve">Cost per mile by item.  Includes fuel cost.
</t>
        </r>
      </text>
    </comment>
    <comment ref="C42"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2" authorId="1">
      <text>
        <r>
          <rPr>
            <sz val="9"/>
            <color indexed="81"/>
            <rFont val="Tahoma"/>
            <family val="2"/>
          </rPr>
          <t xml:space="preserve">Cost per mile by item.  Includes fuel cost.
</t>
        </r>
      </text>
    </comment>
    <comment ref="C43"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3" authorId="1">
      <text>
        <r>
          <rPr>
            <sz val="9"/>
            <color indexed="81"/>
            <rFont val="Tahoma"/>
            <family val="2"/>
          </rPr>
          <t xml:space="preserve">Cost per mile by item.  Includes fuel cost.
</t>
        </r>
      </text>
    </comment>
    <comment ref="C44"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4" authorId="1">
      <text>
        <r>
          <rPr>
            <sz val="9"/>
            <color indexed="81"/>
            <rFont val="Tahoma"/>
            <family val="2"/>
          </rPr>
          <t xml:space="preserve">Cost per mile by item.  Includes fuel cost.
</t>
        </r>
      </text>
    </comment>
    <comment ref="C45"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5" authorId="1">
      <text>
        <r>
          <rPr>
            <sz val="9"/>
            <color indexed="81"/>
            <rFont val="Tahoma"/>
            <family val="2"/>
          </rPr>
          <t xml:space="preserve">Cost per mile by item.  Includes fuel cost.
</t>
        </r>
      </text>
    </comment>
    <comment ref="C46"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6" authorId="1">
      <text>
        <r>
          <rPr>
            <sz val="9"/>
            <color indexed="81"/>
            <rFont val="Tahoma"/>
            <family val="2"/>
          </rPr>
          <t xml:space="preserve">Cost per mile by item.  Includes fuel cost.
</t>
        </r>
      </text>
    </comment>
    <comment ref="C47" authorId="3">
      <text>
        <r>
          <rPr>
            <sz val="9"/>
            <color indexed="81"/>
            <rFont val="Tahoma"/>
            <family val="2"/>
          </rPr>
          <t xml:space="preserve">Shows the percentage of this item cost against the gross income of the business.  Some costs can be controlled if the percentage is too high in your opinion. 
</t>
        </r>
      </text>
    </comment>
    <comment ref="D47" authorId="1">
      <text>
        <r>
          <rPr>
            <sz val="9"/>
            <color indexed="81"/>
            <rFont val="Tahoma"/>
            <family val="2"/>
          </rPr>
          <t xml:space="preserve">Cost per mile by item.  Includes fuel cost.
</t>
        </r>
      </text>
    </comment>
    <comment ref="E47" authorId="3">
      <text>
        <r>
          <rPr>
            <sz val="9"/>
            <color indexed="81"/>
            <rFont val="Tahoma"/>
            <family val="2"/>
          </rPr>
          <t xml:space="preserve">Copilot 9 has the latest maps for 2017.  For more information click on the title and directly to the information screen.
</t>
        </r>
      </text>
    </comment>
    <comment ref="A49" authorId="4">
      <text>
        <r>
          <rPr>
            <sz val="9"/>
            <color indexed="81"/>
            <rFont val="Tahoma"/>
            <family val="2"/>
          </rPr>
          <t xml:space="preserve">Enter one time monthly payments titles, such as, internet, phone bill, truck payments, Insurance, etc.
</t>
        </r>
      </text>
    </comment>
    <comment ref="E49" authorId="4">
      <text>
        <r>
          <rPr>
            <sz val="9"/>
            <color indexed="81"/>
            <rFont val="Tahoma"/>
            <family val="2"/>
          </rPr>
          <t>Enter company paid.  Sometimes there may be two telephone providers.  If you to keep totals by name, in column "Monthly Payments Titles" show separate payments to companies.  Example; enter telephone 1 ATT telephone 2, Att Cell 1 telephone 3 Att cell 2. ETC.</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<sst xmlns="http://schemas.openxmlformats.org/spreadsheetml/2006/main" count="3741" uniqueCount="283">
  <si>
    <t>Totals YTD</t>
  </si>
  <si>
    <t>Notes</t>
  </si>
  <si>
    <t>Amt Paid</t>
  </si>
  <si>
    <t>Date</t>
  </si>
  <si>
    <t>CK No.</t>
  </si>
  <si>
    <t>Monthly Payment titles</t>
  </si>
  <si>
    <t>JANUARY</t>
  </si>
  <si>
    <t>MARCH</t>
  </si>
  <si>
    <t>APRIL</t>
  </si>
  <si>
    <t>MAY</t>
  </si>
  <si>
    <t>JUNE</t>
  </si>
  <si>
    <t>JULY</t>
  </si>
  <si>
    <t>AUGUST</t>
  </si>
  <si>
    <t>SEPTEMBER</t>
  </si>
  <si>
    <t>OCTOBER</t>
  </si>
  <si>
    <t>NOVEMBER</t>
  </si>
  <si>
    <t>DECEMBER</t>
  </si>
  <si>
    <t>1ST QT</t>
  </si>
  <si>
    <t>2ND QT</t>
  </si>
  <si>
    <t>FEBRUARY</t>
  </si>
  <si>
    <t>Totals</t>
  </si>
  <si>
    <t>YEAR-TO DATE</t>
  </si>
  <si>
    <t xml:space="preserve">Click on any title below to navigate this program.    </t>
  </si>
  <si>
    <t>Report Titles</t>
  </si>
  <si>
    <t xml:space="preserve">Total Miles </t>
  </si>
  <si>
    <t>SS Number</t>
  </si>
  <si>
    <t>Your Name</t>
  </si>
  <si>
    <t>Address, City, etc.</t>
  </si>
  <si>
    <t>Phone Number</t>
  </si>
  <si>
    <t>Fax Number</t>
  </si>
  <si>
    <t>Company Name</t>
  </si>
  <si>
    <t>Complete company information below</t>
  </si>
  <si>
    <t>Tax ID Number</t>
  </si>
  <si>
    <t>Business E-Mail</t>
  </si>
  <si>
    <t>Personal E-Mail</t>
  </si>
  <si>
    <t>Total Fueled Miles</t>
  </si>
  <si>
    <t>January Monthly Report</t>
  </si>
  <si>
    <t>February Monthly Report</t>
  </si>
  <si>
    <t>March Monthly Report</t>
  </si>
  <si>
    <t>April Monthly Report</t>
  </si>
  <si>
    <t>May Monthly Report</t>
  </si>
  <si>
    <t>June Monthly Report</t>
  </si>
  <si>
    <t>July Monthly Report</t>
  </si>
  <si>
    <t>AUG Monthly Report</t>
  </si>
  <si>
    <t>NOVEMBER Monthly Report</t>
  </si>
  <si>
    <t>DECEMBER Monthly Report</t>
  </si>
  <si>
    <r>
      <t xml:space="preserve">Place cursor on </t>
    </r>
    <r>
      <rPr>
        <b/>
        <sz val="12"/>
        <color indexed="10"/>
        <rFont val="Arial"/>
        <family val="2"/>
      </rPr>
      <t>red</t>
    </r>
    <r>
      <rPr>
        <b/>
        <sz val="12"/>
        <color indexed="9"/>
        <rFont val="Arial"/>
        <family val="2"/>
      </rPr>
      <t xml:space="preserve"> triangles through out the program for instructions</t>
    </r>
  </si>
  <si>
    <t>OCTOBER Monthly Report</t>
  </si>
  <si>
    <t>SEPTEMBER Monthly Report</t>
  </si>
  <si>
    <t>MPG</t>
  </si>
  <si>
    <t>Per Diem (Days Out)</t>
  </si>
  <si>
    <t>Current Odometer</t>
  </si>
  <si>
    <t>SWITCHBOARD</t>
  </si>
  <si>
    <t>Enter your personal information in the white cells below.  The information will be carried over into all reports.  If you do not plan to send reports to anybody, it is not necessary to complete this information.</t>
  </si>
  <si>
    <t>Click on any underlined title below to navigate this program.</t>
  </si>
  <si>
    <t>3 RD QT</t>
  </si>
  <si>
    <t>4 TH QT</t>
  </si>
  <si>
    <t>PAGE TOTALS</t>
  </si>
  <si>
    <t>Total all pay</t>
  </si>
  <si>
    <t>Net Profit</t>
  </si>
  <si>
    <t>Cost Per Gallon</t>
  </si>
  <si>
    <t>Gallons Purchased</t>
  </si>
  <si>
    <t xml:space="preserve">Click on any title below to navigate this Program.    </t>
  </si>
  <si>
    <t>Place cursor on red triangles for explanations</t>
  </si>
  <si>
    <t>Amount Paid Fuel</t>
  </si>
  <si>
    <t xml:space="preserve">Enter the miles you are getting paid </t>
  </si>
  <si>
    <t>Enter this amount in the column of pay below.</t>
  </si>
  <si>
    <t>Enter rate per mile in white cell</t>
  </si>
  <si>
    <t>Total All Expenses</t>
  </si>
  <si>
    <t xml:space="preserve">Total Miles Trip </t>
  </si>
  <si>
    <t xml:space="preserve">Total Pay Trip </t>
  </si>
  <si>
    <t xml:space="preserve">Empty Miles Trip </t>
  </si>
  <si>
    <t xml:space="preserve">Loaded Miles Trip </t>
  </si>
  <si>
    <t>Loaded Pay</t>
  </si>
  <si>
    <t>Empty Pay</t>
  </si>
  <si>
    <t>Loaded Miles Pay</t>
  </si>
  <si>
    <t>Empty Miles Pay</t>
  </si>
  <si>
    <t>Total Pay Loaded /Empty</t>
  </si>
  <si>
    <t>Total Monthly Pmts (below)</t>
  </si>
  <si>
    <t>Click to return to Switchboard</t>
  </si>
  <si>
    <t>Fuel Entries</t>
  </si>
  <si>
    <t>Click to go to January Truck Report</t>
  </si>
  <si>
    <t>Click to go to March Truck Report</t>
  </si>
  <si>
    <t>Click to go to April Truck Report</t>
  </si>
  <si>
    <t>Click to go to May Truck Report</t>
  </si>
  <si>
    <t>Click to go to June Truck Report</t>
  </si>
  <si>
    <t>Click to go to July Truck Report</t>
  </si>
  <si>
    <t>Click to go to August Truck Report</t>
  </si>
  <si>
    <t>Click to go to September Truck Report</t>
  </si>
  <si>
    <t>Click to go to October Truck Report</t>
  </si>
  <si>
    <t>Click to go to December Truck Report</t>
  </si>
  <si>
    <t>Click to go to 1st Quarter Truck Report</t>
  </si>
  <si>
    <t>Click to go to 2nd Quarter Truck Report</t>
  </si>
  <si>
    <t>Click to go to 3qt Quarter Truck Report</t>
  </si>
  <si>
    <t>Click to go to 4th Quarter Truck Report</t>
  </si>
  <si>
    <t>Click to go to Year-to-Date Truck Report</t>
  </si>
  <si>
    <t>Click to return to Trip Information Entries</t>
  </si>
  <si>
    <t>Click to go to fuel cost entries</t>
  </si>
  <si>
    <t>Click to go to February Truck Report</t>
  </si>
  <si>
    <t>Click to go to November Truck Report</t>
  </si>
  <si>
    <t xml:space="preserve">Road cameras/backup cameras </t>
  </si>
  <si>
    <t>Refrigerated trailer booms (easy sweeping)</t>
  </si>
  <si>
    <t>Truck Stop Book/Next Exit</t>
  </si>
  <si>
    <t>Over The Air TV antenna HD (OTA-1)</t>
  </si>
  <si>
    <t>Free 30 day trial Eclipse Log Download</t>
  </si>
  <si>
    <t>Fleet Tracking $24.95 per truck Quit anytime</t>
  </si>
  <si>
    <t>Get Weather reports live</t>
  </si>
  <si>
    <t>Health Insurance Information</t>
  </si>
  <si>
    <t>Other Helpful Information/Products Below</t>
  </si>
  <si>
    <t xml:space="preserve">GPS Truck Mapping Software for laptop </t>
  </si>
  <si>
    <t>Rand McNally &amp; PCMiler Navigators</t>
  </si>
  <si>
    <t>VuQube Satellite TV</t>
  </si>
  <si>
    <t>First Quarter Truck Report (Jan, Feb, Mar)</t>
  </si>
  <si>
    <t>Second Quarter Truck Report (Apr, May, Jun)</t>
  </si>
  <si>
    <t>Third Quarter Truck Report (Jul, Aug, Sep)</t>
  </si>
  <si>
    <t>Fourth Quarter Truck Report (Oct, Nov, Dec)</t>
  </si>
  <si>
    <t>Year-to-Date Truck Report</t>
  </si>
  <si>
    <t>Trip Info</t>
  </si>
  <si>
    <t>CLICK ON TITLES BELOW TO NAVIGATE</t>
  </si>
  <si>
    <t>Trip Pay Information</t>
  </si>
  <si>
    <t>Need help call Don Sr. 866-851-2346</t>
  </si>
  <si>
    <t>Get current diesel fuel prices emailed direct</t>
  </si>
  <si>
    <t>Ram No Drill Computer Stands for Big Trucks</t>
  </si>
  <si>
    <t>In Cab Cameras This is a CYA camera</t>
  </si>
  <si>
    <t>CLICK ON TITLES ABOVE FOR MORE INFO</t>
  </si>
  <si>
    <t xml:space="preserve">Total </t>
  </si>
  <si>
    <t>Quarter 2</t>
  </si>
  <si>
    <t>Quarter 1</t>
  </si>
  <si>
    <t>Quarter 3</t>
  </si>
  <si>
    <t>Quarter 4</t>
  </si>
  <si>
    <t>Jan Paid</t>
  </si>
  <si>
    <t>Feb Paid</t>
  </si>
  <si>
    <t>Mar Paid</t>
  </si>
  <si>
    <t>Apr Paid</t>
  </si>
  <si>
    <t>May Paid</t>
  </si>
  <si>
    <t>Jun Paid</t>
  </si>
  <si>
    <t>Jul Paid</t>
  </si>
  <si>
    <t>Aug Paid</t>
  </si>
  <si>
    <t>Sep Paid</t>
  </si>
  <si>
    <t>Oct Paid</t>
  </si>
  <si>
    <t>Nov Paid</t>
  </si>
  <si>
    <t>Dec Paid</t>
  </si>
  <si>
    <t>Total Quarterly Pmts (below)</t>
  </si>
  <si>
    <t>Total Y-T-D Pmts (below)</t>
  </si>
  <si>
    <t>Need IFTA Calculator</t>
  </si>
  <si>
    <t xml:space="preserve">Track your trucks </t>
  </si>
  <si>
    <t>Use calculator to calculate percentage.</t>
  </si>
  <si>
    <t>Total All Loaded Trip Miles</t>
  </si>
  <si>
    <t>Total All Trip Miles</t>
  </si>
  <si>
    <t>Total Trip Count</t>
  </si>
  <si>
    <t>Location Fueled</t>
  </si>
  <si>
    <t>jan</t>
  </si>
  <si>
    <t>feb</t>
  </si>
  <si>
    <t>mar</t>
  </si>
  <si>
    <t>apr</t>
  </si>
  <si>
    <t>may</t>
  </si>
  <si>
    <t>jun</t>
  </si>
  <si>
    <t>jul</t>
  </si>
  <si>
    <t>aug</t>
  </si>
  <si>
    <t>sep</t>
  </si>
  <si>
    <t>oct</t>
  </si>
  <si>
    <t>nov</t>
  </si>
  <si>
    <t>dec</t>
  </si>
  <si>
    <t>qt1</t>
  </si>
  <si>
    <t>qt2</t>
  </si>
  <si>
    <t>qt3</t>
  </si>
  <si>
    <t>qt4</t>
  </si>
  <si>
    <t>Total Monthly Puts (below)</t>
  </si>
  <si>
    <t>Mat Paid</t>
  </si>
  <si>
    <t>Trip/fuel/expense</t>
  </si>
  <si>
    <t>For Support call 866-851-2346 or email:  storekeeper@dieselboss.com</t>
  </si>
  <si>
    <t>Payment 7</t>
  </si>
  <si>
    <t>Payment 8</t>
  </si>
  <si>
    <t>Payment 9</t>
  </si>
  <si>
    <t>Payment 10</t>
  </si>
  <si>
    <t>Payment 11</t>
  </si>
  <si>
    <t>Payment 12</t>
  </si>
  <si>
    <t>Payment 13</t>
  </si>
  <si>
    <t>Payment 14</t>
  </si>
  <si>
    <t>Payment 15</t>
  </si>
  <si>
    <t>Payment 16</t>
  </si>
  <si>
    <t>Payment 17</t>
  </si>
  <si>
    <t>Payment 18</t>
  </si>
  <si>
    <t>Payment 19</t>
  </si>
  <si>
    <t>Payment 20</t>
  </si>
  <si>
    <t>Payment 21</t>
  </si>
  <si>
    <t>Payment 22</t>
  </si>
  <si>
    <t>Payment 23</t>
  </si>
  <si>
    <t>Payment 24</t>
  </si>
  <si>
    <t>Payment 25</t>
  </si>
  <si>
    <t>Click here to go to top of page</t>
  </si>
  <si>
    <t>Click here to go to top</t>
  </si>
  <si>
    <t>Enter data in White cells</t>
  </si>
  <si>
    <t>Daily Expenses</t>
  </si>
  <si>
    <t>Click on underlined text to navigate</t>
  </si>
  <si>
    <t>GPS Mapping</t>
  </si>
  <si>
    <t>Place cursor on red triangles at the top right corners for more information</t>
  </si>
  <si>
    <t>Payment 1</t>
  </si>
  <si>
    <t>Payment 2</t>
  </si>
  <si>
    <t>Payment 3</t>
  </si>
  <si>
    <t>Payment 4</t>
  </si>
  <si>
    <t>Payment 5</t>
  </si>
  <si>
    <t>Payment 6</t>
  </si>
  <si>
    <t>Total All Empty Miles</t>
  </si>
  <si>
    <t>Enter only income in this page.  Do not enter expenses.</t>
  </si>
  <si>
    <t>Special offer for our customers:  5% discount off any qualifying products for future purchases by using this discount code:  "5offtoday"</t>
  </si>
  <si>
    <r>
      <t xml:space="preserve">Click in white title cells and enter you own titles.  Do not enter monthly payments.   Monthly payments are entered in the monthly reports.  This screen should be used to track day to day expenditures.  Some titles could be, reefer fuel, additives, permits, laundry, food, tips, tire repairs, truck repairs, APU repairs, check deductions from your employer, and anything else you want to keep a separate record of.  Click on January to enter monthly payments.
</t>
    </r>
    <r>
      <rPr>
        <b/>
        <sz val="9"/>
        <color indexed="10"/>
        <rFont val="Arial"/>
        <family val="2"/>
      </rPr>
      <t>Place cursor on cells with red triangles for more information.</t>
    </r>
  </si>
  <si>
    <t>Dailey Expenses</t>
  </si>
  <si>
    <t>Total Daily Expenses</t>
  </si>
  <si>
    <t>Expenses below in gold are Daily Exp.</t>
  </si>
  <si>
    <t>Click to return to daily expenses</t>
  </si>
  <si>
    <t>Fleet Tracking $29.95 per truck Quit anytime</t>
  </si>
  <si>
    <t>Free 30 day trial Eclipse Driver Log Download</t>
  </si>
  <si>
    <t>Winegard Satellite TV In-motion new</t>
  </si>
  <si>
    <t xml:space="preserve">Click here IFTA Calculations Made Easy </t>
  </si>
  <si>
    <t xml:space="preserve">Click Tandem Slider Stoppers.  </t>
  </si>
  <si>
    <t>Click State miles reporting on your computer</t>
  </si>
  <si>
    <t>Click for free TV over the air</t>
  </si>
  <si>
    <t>Rand McNally GPS and Tablets for drivers</t>
  </si>
  <si>
    <t>Click for all software we offer</t>
  </si>
  <si>
    <t>These are reports only from the data entered.  To change must go back to where they were ented to change</t>
  </si>
  <si>
    <t>Item name5</t>
  </si>
  <si>
    <t>Item name6</t>
  </si>
  <si>
    <t>Item name7</t>
  </si>
  <si>
    <t>Item name8</t>
  </si>
  <si>
    <t>Item name9</t>
  </si>
  <si>
    <t>Item name10</t>
  </si>
  <si>
    <t>Item name11</t>
  </si>
  <si>
    <t>Item name12</t>
  </si>
  <si>
    <t>Item name13</t>
  </si>
  <si>
    <t>Item name14</t>
  </si>
  <si>
    <t>Item name15</t>
  </si>
  <si>
    <t>Item name16</t>
  </si>
  <si>
    <t>Item name17</t>
  </si>
  <si>
    <t>Item name18</t>
  </si>
  <si>
    <t>Item name19</t>
  </si>
  <si>
    <t>Item name20</t>
  </si>
  <si>
    <t>Item name21</t>
  </si>
  <si>
    <t>Item name22</t>
  </si>
  <si>
    <t>Item name23</t>
  </si>
  <si>
    <t>Item name24</t>
  </si>
  <si>
    <t>Item name25</t>
  </si>
  <si>
    <t>Click to enter  Daily expenses (Not Fuel)</t>
  </si>
  <si>
    <t>Enter income and pay from trips in this screen.  Place cursor on red triangles for instructions</t>
  </si>
  <si>
    <t>% Average</t>
  </si>
  <si>
    <t>Place cursor on red triangles for information</t>
  </si>
  <si>
    <t>Days on the road</t>
  </si>
  <si>
    <t>Last Odometer</t>
  </si>
  <si>
    <t>Surcharge Pay</t>
  </si>
  <si>
    <t>Unload Pay</t>
  </si>
  <si>
    <t>Standby Pay</t>
  </si>
  <si>
    <t>More Info</t>
  </si>
  <si>
    <t>Must enter dates</t>
  </si>
  <si>
    <t>MUST ENTER DATE</t>
  </si>
  <si>
    <t>MUST ENTER DATES</t>
  </si>
  <si>
    <t>Click here to go to monthly expense entries.</t>
  </si>
  <si>
    <t>End of year Note</t>
  </si>
  <si>
    <t>This is a quarterly report showing totals from months posted.  If the totals are not correct it is because the monthly entries are not entered.  If you have questions please let us know.</t>
  </si>
  <si>
    <t>Total Tractor Gallons</t>
  </si>
  <si>
    <t>Tractor Fuel Cost</t>
  </si>
  <si>
    <t>Tractor Repairs</t>
  </si>
  <si>
    <t>Tractor Services</t>
  </si>
  <si>
    <t>Tractor Tires/Batteries</t>
  </si>
  <si>
    <t>APU Repairs</t>
  </si>
  <si>
    <t xml:space="preserve">This is a report you will not be able to enter data.  Scroll down to enter monthly payments and read more about this part.  At far left the gold column, these titles can only be changed  in  "Daily Expense" page.  Click on the Orange cell above that says "Click to return to daily expenses" to add or change titles. 
Scroll down to set up monthly expenses. </t>
  </si>
  <si>
    <t>There are red triangles in some titles.  Place your cursor on them for more information.  Click on titles to navigate of this program.</t>
  </si>
  <si>
    <t>Information</t>
  </si>
  <si>
    <t>Click here for Monthly expense entry</t>
  </si>
  <si>
    <t>Monthly Payment Titles can only be entered here (January Report).  When entered here, the new titles entered in the Payment 1 Through 25 will be automatically transferred to the othe monthly report pages.  If you are in another monthly report pay, other than January, you must return here to enter new or change titles.  Example would be; June you start a new account that is not listed.  Return to January (this page) and enter the new title.  Then go back to June and start entering the payment information.</t>
  </si>
  <si>
    <t>At the top left are green cells showing the month for reports.  Data can only be entered in white cells at the bottom.  All other cells have reports of totals and percentages from the entries you have entered in the Trip, Fuel, Daily expenses.  The black cells will light up with a report if you have entered the information.  An example would be if Load Miles have not been ended, no report and so on.  For a true accurate picture of profit and loss, the more information entered the better the reports are for evaluation.  Scroll down to set up your monthly payments.</t>
  </si>
  <si>
    <t xml:space="preserve">Enter monthly expenses in white cells to the left.  Titles cannot be changed here. However titles can be changed and added in January only. One example would be if you make a payment for your truck weekly, enter Truck Pmt 1, Truck Pmt 2, Truck Pmt 3, Truck Pmt 4, Truck Pmt 5 as titles in the January monthly report. </t>
  </si>
  <si>
    <t>Cannot add or change Monthly Payment titles here.  Must go back to January to add.  Enter data in white cells.  Click here to add title</t>
  </si>
  <si>
    <t>Add below monthly payment titles.  This the only page titles can be added or changed.  If you wish to add another title when in any other month, come back to January monthly report to add the title.</t>
  </si>
  <si>
    <t>Get live truck routing here for you laptop</t>
  </si>
  <si>
    <t>Find a truck stop, scale, repair, towing here</t>
  </si>
  <si>
    <t xml:space="preserve">  Switchboard 2018 Accounting</t>
  </si>
  <si>
    <t>This is a sample.  All cells are locked from here down.</t>
  </si>
  <si>
    <t>This is a sample All cells are locked</t>
  </si>
  <si>
    <t>All cells below are locked.  This sample</t>
  </si>
  <si>
    <t>Trip Number ID</t>
  </si>
  <si>
    <r>
      <t xml:space="preserve">The reports can be copied and emailed to your accountant.  </t>
    </r>
    <r>
      <rPr>
        <b/>
        <sz val="12"/>
        <color rgb="FFFF0000"/>
        <rFont val="Arial"/>
        <family val="2"/>
      </rPr>
      <t>This is a SAMPLE PROGRAM</t>
    </r>
  </si>
  <si>
    <t>Please note this is a sample accounting program.  NOT FULLY FUNCTIONAL.  It is designed for one driver usually a owner operator or a independent operator.  You must have Microsoft Excel activated on your computer to use this program.</t>
  </si>
  <si>
    <t xml:space="preserve">We have heard the stories about some drivers get in trouble with the IRS due to not having records of their expenses and windup paying much more in fines and expenses they have no records.  Owner operators and independent drivers are self employed and must have their own records.  You must have proof of expenses that are deductible.   </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</si>
</sst>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7" formatCode="&quot;$&quot;#,##0.00_);\(&quot;$&quot;#,##0.00\)"/>
    <numFmt numFmtId="44" formatCode="_(&quot;$&quot;* #,##0.00_);_(&quot;$&quot;* \(#,##0.00\);_(&quot;$&quot;* &quot;-&quot;??_);_(@_)"/>
    <numFmt numFmtId="43" formatCode="_(* #,##0.00_);_(* \(#,##0.00\);_(* &quot;-&quot;??_);_(@_)"/>
    <numFmt numFmtId="164" formatCode="m/d/yy\-ddd"/>
    <numFmt numFmtId="165" formatCode="mm/dd/yy\-ddd"/>
    <numFmt numFmtId="166" formatCode="&quot;$&quot;#,##0.00"/>
    <numFmt numFmtId="167" formatCode="0.000"/>
    <numFmt numFmtId="168" formatCode="0.0"/>
    <numFmt numFmtId="169" formatCode="&quot;$&quot;#,##0.000"/>
    <numFmt numFmtId="170" formatCode="[$-409]mmmmm;@"/>
    <numFmt numFmtId="171" formatCode="[&lt;=9999999]###\-####;\(###\)\ ###\-####"/>
    <numFmt numFmtId="172" formatCode="m/d/yy\-ddd\-hh:m"/>
    <numFmt numFmtId="173" formatCode="000\-00\-0000"/>
    <numFmt numFmtId="174" formatCode="0.0%"/>
    <numFmt numFmtId="175" formatCode="_(&quot;$&quot;* #,##0.00_);_(&quot;$&quot;* \(#,##0.00\);_(&quot;$&quot;* &quot;-&quot;???_);_(@_)"/>
    <numFmt numFmtId="176" formatCode="_(&quot;$&quot;* #,##0.000_);_(&quot;$&quot;* \(#,##0.000\);_(&quot;$&quot;* &quot;-&quot;??_);_(@_)"/>
    <numFmt numFmtId="177" formatCode="_(&quot;$&quot;* #,##0.000_);_(&quot;$&quot;* \(#,##0.000\);_(&quot;$&quot;* &quot;-&quot;???_);_(@_)"/>
    <numFmt numFmtId="178" formatCode="#,##0.000_);\(#,##0.000\)"/>
    <numFmt numFmtId="179" formatCode="_(* #,##0.000_);_(* \(#,##0.000\);_(* &quot;-&quot;???_);_(@_)"/>
    <numFmt numFmtId="180" formatCode="m/d/yy\-ddd\-h:mm\ AM/PM"/>
    <numFmt numFmtId="181" formatCode="mm\.dd\.yyyy\-ddd\ hh:mm\ AM/PM"/>
    <numFmt numFmtId="182" formatCode="m/d/yy\-ddd\-hh:mm\ AM/PM"/>
    <numFmt numFmtId="183" formatCode="mm/dd/yy\ ddd"/>
    <numFmt numFmtId="184" formatCode="#,##0.0"/>
    <numFmt numFmtId="185" formatCode="_(* #,##0_);_(* \(#,##0\);_(* &quot;-&quot;??_);_(@_)"/>
    <numFmt numFmtId="186" formatCode="#,##0.0_);\(#,##0.0\)"/>
  </numFmts>
  <fonts count="63" x14ac:knownFonts="1">
    <font>
      <sz val="10"/>
      <name val="Arial"/>
    </font>
    <font>
      <sz val="10"/>
      <name val="Arial"/>
      <family val="2"/>
    </font>
    <font>
      <sz val="8"/>
      <name val="Arial"/>
      <family val="2"/>
    </font>
    <font>
      <b/>
      <sz val="10"/>
      <color indexed="9"/>
      <name val="Arial"/>
      <family val="2"/>
    </font>
    <font>
      <b/>
      <sz val="8"/>
      <name val="Arial"/>
      <family val="2"/>
    </font>
    <font>
      <sz val="10"/>
      <color indexed="81"/>
      <name val="Tahoma"/>
      <family val="2"/>
    </font>
    <font>
      <sz val="9"/>
      <name val="Arial"/>
      <family val="2"/>
    </font>
    <font>
      <u/>
      <sz val="10"/>
      <color indexed="12"/>
      <name val="Arial"/>
      <family val="2"/>
    </font>
    <font>
      <b/>
      <sz val="10"/>
      <color indexed="81"/>
      <name val="Tahoma"/>
      <family val="2"/>
    </font>
    <font>
      <b/>
      <sz val="8"/>
      <name val="Arial"/>
      <family val="2"/>
    </font>
    <font>
      <sz val="16"/>
      <name val="Arial"/>
      <family val="2"/>
    </font>
    <font>
      <b/>
      <sz val="9"/>
      <name val="Arial"/>
      <family val="2"/>
    </font>
    <font>
      <b/>
      <sz val="12"/>
      <name val="Arial"/>
      <family val="2"/>
    </font>
    <font>
      <b/>
      <u/>
      <sz val="8"/>
      <color indexed="8"/>
      <name val="Arial"/>
      <family val="2"/>
    </font>
    <font>
      <b/>
      <sz val="8"/>
      <color indexed="9"/>
      <name val="Arial"/>
      <family val="2"/>
    </font>
    <font>
      <b/>
      <sz val="8"/>
      <color indexed="8"/>
      <name val="Arial"/>
      <family val="2"/>
    </font>
    <font>
      <b/>
      <sz val="12"/>
      <color indexed="9"/>
      <name val="Arial"/>
      <family val="2"/>
    </font>
    <font>
      <b/>
      <sz val="12"/>
      <color indexed="10"/>
      <name val="Arial"/>
      <family val="2"/>
    </font>
    <font>
      <sz val="10"/>
      <color indexed="9"/>
      <name val="Arial"/>
      <family val="2"/>
    </font>
    <font>
      <sz val="8"/>
      <name val="Tahoma"/>
      <family val="2"/>
    </font>
    <font>
      <b/>
      <sz val="8"/>
      <color indexed="16"/>
      <name val="Tahoma"/>
      <family val="2"/>
    </font>
    <font>
      <b/>
      <sz val="8"/>
      <name val="Tahoma"/>
      <family val="2"/>
    </font>
    <font>
      <sz val="7.5"/>
      <name val="Arial"/>
      <family val="2"/>
    </font>
    <font>
      <sz val="10"/>
      <name val="Arial"/>
      <family val="2"/>
    </font>
    <font>
      <sz val="10"/>
      <name val="Tahoma"/>
      <family val="2"/>
    </font>
    <font>
      <b/>
      <sz val="10"/>
      <name val="Tahoma"/>
      <family val="2"/>
    </font>
    <font>
      <sz val="10"/>
      <name val="Arial"/>
      <family val="2"/>
    </font>
    <font>
      <b/>
      <sz val="10"/>
      <color indexed="10"/>
      <name val="Tahoma"/>
      <family val="2"/>
    </font>
    <font>
      <b/>
      <sz val="10"/>
      <color indexed="8"/>
      <name val="Tahoma"/>
      <family val="2"/>
    </font>
    <font>
      <b/>
      <sz val="12"/>
      <color indexed="8"/>
      <name val="Arial"/>
      <family val="2"/>
    </font>
    <font>
      <b/>
      <u/>
      <sz val="8"/>
      <color indexed="9"/>
      <name val="Arial"/>
      <family val="2"/>
    </font>
    <font>
      <b/>
      <sz val="9"/>
      <color indexed="8"/>
      <name val="Arial"/>
      <family val="2"/>
    </font>
    <font>
      <b/>
      <sz val="9"/>
      <color indexed="10"/>
      <name val="Arial"/>
      <family val="2"/>
    </font>
    <font>
      <b/>
      <sz val="10"/>
      <color indexed="8"/>
      <name val="Arial"/>
      <family val="2"/>
    </font>
    <font>
      <sz val="8"/>
      <color indexed="8"/>
      <name val="Arial"/>
      <family val="2"/>
    </font>
    <font>
      <sz val="8"/>
      <name val="Arial"/>
      <family val="2"/>
    </font>
    <font>
      <b/>
      <sz val="11"/>
      <color indexed="9"/>
      <name val="Arial"/>
      <family val="2"/>
    </font>
    <font>
      <sz val="8"/>
      <color indexed="8"/>
      <name val="Arial"/>
      <family val="2"/>
    </font>
    <font>
      <b/>
      <u/>
      <sz val="9"/>
      <color indexed="9"/>
      <name val="Arial"/>
      <family val="2"/>
    </font>
    <font>
      <sz val="14"/>
      <name val="Arial"/>
      <family val="2"/>
    </font>
    <font>
      <sz val="9"/>
      <color indexed="81"/>
      <name val="Tahoma"/>
      <family val="2"/>
    </font>
    <font>
      <b/>
      <sz val="9"/>
      <color indexed="81"/>
      <name val="Tahoma"/>
      <family val="2"/>
    </font>
    <font>
      <b/>
      <sz val="9"/>
      <color indexed="9"/>
      <name val="Arial"/>
      <family val="2"/>
    </font>
    <font>
      <sz val="10"/>
      <color indexed="8"/>
      <name val="Arial"/>
      <family val="2"/>
    </font>
    <font>
      <sz val="10"/>
      <name val="Arial"/>
      <family val="2"/>
    </font>
    <font>
      <b/>
      <sz val="9"/>
      <color theme="0"/>
      <name val="Arial"/>
      <family val="2"/>
    </font>
    <font>
      <b/>
      <sz val="16"/>
      <color theme="0"/>
      <name val="Arial"/>
      <family val="2"/>
    </font>
    <font>
      <b/>
      <sz val="9"/>
      <color theme="1"/>
      <name val="Arial"/>
      <family val="2"/>
    </font>
    <font>
      <b/>
      <sz val="9"/>
      <color rgb="FFFF0000"/>
      <name val="Arial"/>
      <family val="2"/>
    </font>
    <font>
      <u/>
      <sz val="10"/>
      <color theme="11"/>
      <name val="Arial"/>
      <family val="2"/>
    </font>
    <font>
      <b/>
      <sz val="10"/>
      <color theme="1"/>
      <name val="Arial"/>
      <family val="2"/>
    </font>
    <font>
      <b/>
      <sz val="10"/>
      <name val="Arial"/>
      <family val="2"/>
    </font>
    <font>
      <b/>
      <sz val="10"/>
      <color theme="0"/>
      <name val="Arial"/>
      <family val="2"/>
    </font>
    <font>
      <b/>
      <sz val="10"/>
      <color rgb="FFFF0000"/>
      <name val="Arial"/>
      <family val="2"/>
    </font>
    <font>
      <b/>
      <sz val="14"/>
      <color rgb="FFFF0000"/>
      <name val="Arial"/>
      <family val="2"/>
    </font>
    <font>
      <b/>
      <u/>
      <sz val="10"/>
      <color rgb="FFFF0000"/>
      <name val="Arial"/>
      <family val="2"/>
    </font>
    <font>
      <b/>
      <u/>
      <sz val="9"/>
      <color theme="0"/>
      <name val="Arial"/>
      <family val="2"/>
    </font>
    <font>
      <b/>
      <sz val="14"/>
      <color indexed="9"/>
      <name val="Arial"/>
      <family val="2"/>
    </font>
    <font>
      <sz val="12"/>
      <name val="Arial"/>
      <family val="2"/>
    </font>
    <font>
      <b/>
      <u/>
      <sz val="10"/>
      <color theme="0"/>
      <name val="Arial"/>
      <family val="2"/>
    </font>
    <font>
      <b/>
      <sz val="11"/>
      <color rgb="FFFF0000"/>
      <name val="Arial"/>
      <family val="2"/>
    </font>
    <font>
      <b/>
      <u/>
      <sz val="9"/>
      <color theme="1"/>
      <name val="Arial"/>
      <family val="2"/>
    </font>
    <font>
      <b/>
      <sz val="12"/>
      <color rgb="FFFF0000"/>
      <name val="Arial"/>
      <family val="2"/>
    </font>
  </fonts>
  <fills count="31">
    <fill>
      <patternFill patternType="none"/>
    </fill>
    <fill>
      <patternFill patternType="gray125"/>
    </fill>
    <fill>
      <patternFill patternType="solid">
        <fgColor indexed="8"/>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52"/>
        <bgColor indexed="64"/>
      </patternFill>
    </fill>
    <fill>
      <patternFill patternType="solid">
        <fgColor indexed="48"/>
        <bgColor indexed="64"/>
      </patternFill>
    </fill>
    <fill>
      <patternFill patternType="solid">
        <fgColor indexed="45"/>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indexed="40"/>
        <bgColor indexed="64"/>
      </patternFill>
    </fill>
    <fill>
      <patternFill patternType="solid">
        <fgColor indexed="1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00FF00"/>
        <bgColor indexed="64"/>
      </patternFill>
    </fill>
    <fill>
      <patternFill patternType="solid">
        <fgColor theme="1"/>
        <bgColor indexed="64"/>
      </patternFill>
    </fill>
    <fill>
      <patternFill patternType="solid">
        <fgColor theme="9" tint="0.59999389629810485"/>
        <bgColor indexed="64"/>
      </patternFill>
    </fill>
    <fill>
      <patternFill patternType="solid">
        <fgColor theme="9"/>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rgb="FF99FF33"/>
        <bgColor indexed="64"/>
      </patternFill>
    </fill>
    <fill>
      <patternFill patternType="solid">
        <fgColor theme="9" tint="0.39997558519241921"/>
        <bgColor indexed="64"/>
      </patternFill>
    </fill>
  </fills>
  <borders count="96">
    <border>
      <left/>
      <right/>
      <top/>
      <bottom/>
      <diagonal/>
    </border>
    <border>
      <left style="thin">
        <color indexed="60"/>
      </left>
      <right style="thin">
        <color indexed="60"/>
      </right>
      <top style="thin">
        <color indexed="60"/>
      </top>
      <bottom style="thin">
        <color indexed="60"/>
      </bottom>
      <diagonal/>
    </border>
    <border>
      <left style="thick">
        <color indexed="60"/>
      </left>
      <right style="thin">
        <color indexed="60"/>
      </right>
      <top style="thin">
        <color indexed="60"/>
      </top>
      <bottom style="thin">
        <color indexed="60"/>
      </bottom>
      <diagonal/>
    </border>
    <border>
      <left style="thin">
        <color indexed="60"/>
      </left>
      <right style="thin">
        <color indexed="60"/>
      </right>
      <top style="medium">
        <color indexed="60"/>
      </top>
      <bottom/>
      <diagonal/>
    </border>
    <border>
      <left/>
      <right style="thin">
        <color indexed="64"/>
      </right>
      <top style="thin">
        <color indexed="64"/>
      </top>
      <bottom/>
      <diagonal/>
    </border>
    <border>
      <left style="medium">
        <color indexed="16"/>
      </left>
      <right style="medium">
        <color indexed="16"/>
      </right>
      <top style="medium">
        <color indexed="16"/>
      </top>
      <bottom style="medium">
        <color indexed="16"/>
      </bottom>
      <diagonal/>
    </border>
    <border>
      <left style="thick">
        <color indexed="60"/>
      </left>
      <right style="thin">
        <color indexed="60"/>
      </right>
      <top/>
      <bottom style="thin">
        <color indexed="60"/>
      </bottom>
      <diagonal/>
    </border>
    <border>
      <left style="thin">
        <color indexed="60"/>
      </left>
      <right style="thin">
        <color indexed="60"/>
      </right>
      <top/>
      <bottom style="thin">
        <color indexed="60"/>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thin">
        <color indexed="16"/>
      </top>
      <bottom style="thin">
        <color indexed="16"/>
      </bottom>
      <diagonal/>
    </border>
    <border>
      <left style="medium">
        <color indexed="16"/>
      </left>
      <right style="thin">
        <color indexed="16"/>
      </right>
      <top style="thin">
        <color indexed="16"/>
      </top>
      <bottom style="thin">
        <color indexed="16"/>
      </bottom>
      <diagonal/>
    </border>
    <border>
      <left style="medium">
        <color indexed="16"/>
      </left>
      <right style="thin">
        <color indexed="16"/>
      </right>
      <top style="thin">
        <color indexed="16"/>
      </top>
      <bottom style="medium">
        <color indexed="16"/>
      </bottom>
      <diagonal/>
    </border>
    <border>
      <left/>
      <right style="thick">
        <color indexed="60"/>
      </right>
      <top style="thin">
        <color indexed="60"/>
      </top>
      <bottom style="thin">
        <color indexed="60"/>
      </bottom>
      <diagonal/>
    </border>
    <border>
      <left style="thick">
        <color indexed="60"/>
      </left>
      <right/>
      <top style="thin">
        <color indexed="60"/>
      </top>
      <bottom style="thin">
        <color indexed="60"/>
      </bottom>
      <diagonal/>
    </border>
    <border>
      <left style="medium">
        <color indexed="16"/>
      </left>
      <right style="thin">
        <color indexed="16"/>
      </right>
      <top style="medium">
        <color indexed="16"/>
      </top>
      <bottom style="medium">
        <color indexed="16"/>
      </bottom>
      <diagonal/>
    </border>
    <border>
      <left style="thin">
        <color indexed="16"/>
      </left>
      <right style="thin">
        <color indexed="16"/>
      </right>
      <top style="medium">
        <color indexed="16"/>
      </top>
      <bottom style="medium">
        <color indexed="16"/>
      </bottom>
      <diagonal/>
    </border>
    <border>
      <left/>
      <right/>
      <top style="thin">
        <color indexed="60"/>
      </top>
      <bottom style="thin">
        <color indexed="60"/>
      </bottom>
      <diagonal/>
    </border>
    <border>
      <left style="medium">
        <color indexed="16"/>
      </left>
      <right/>
      <top style="medium">
        <color indexed="16"/>
      </top>
      <bottom style="medium">
        <color indexed="16"/>
      </bottom>
      <diagonal/>
    </border>
    <border>
      <left/>
      <right/>
      <top/>
      <bottom style="thin">
        <color indexed="60"/>
      </bottom>
      <diagonal/>
    </border>
    <border>
      <left style="thin">
        <color indexed="64"/>
      </left>
      <right style="thin">
        <color indexed="64"/>
      </right>
      <top style="thin">
        <color indexed="64"/>
      </top>
      <bottom style="thin">
        <color indexed="64"/>
      </bottom>
      <diagonal/>
    </border>
    <border>
      <left style="medium">
        <color indexed="16"/>
      </left>
      <right style="medium">
        <color indexed="16"/>
      </right>
      <top style="medium">
        <color indexed="16"/>
      </top>
      <bottom/>
      <diagonal/>
    </border>
    <border>
      <left/>
      <right style="thin">
        <color indexed="60"/>
      </right>
      <top style="medium">
        <color indexed="60"/>
      </top>
      <bottom/>
      <diagonal/>
    </border>
    <border>
      <left style="thin">
        <color indexed="64"/>
      </left>
      <right style="thin">
        <color indexed="64"/>
      </right>
      <top style="thin">
        <color indexed="64"/>
      </top>
      <bottom/>
      <diagonal/>
    </border>
    <border>
      <left style="medium">
        <color indexed="60"/>
      </left>
      <right style="thin">
        <color indexed="60"/>
      </right>
      <top style="medium">
        <color indexed="60"/>
      </top>
      <bottom style="medium">
        <color indexed="60"/>
      </bottom>
      <diagonal/>
    </border>
    <border>
      <left style="thin">
        <color indexed="60"/>
      </left>
      <right style="thin">
        <color indexed="60"/>
      </right>
      <top style="medium">
        <color indexed="60"/>
      </top>
      <bottom style="medium">
        <color indexed="60"/>
      </bottom>
      <diagonal/>
    </border>
    <border>
      <left style="thin">
        <color indexed="60"/>
      </left>
      <right style="medium">
        <color indexed="60"/>
      </right>
      <top style="medium">
        <color indexed="60"/>
      </top>
      <bottom style="medium">
        <color indexed="60"/>
      </bottom>
      <diagonal/>
    </border>
    <border>
      <left style="thin">
        <color indexed="64"/>
      </left>
      <right/>
      <top style="thin">
        <color indexed="64"/>
      </top>
      <bottom/>
      <diagonal/>
    </border>
    <border>
      <left style="thin">
        <color indexed="16"/>
      </left>
      <right style="medium">
        <color indexed="16"/>
      </right>
      <top style="medium">
        <color indexed="16"/>
      </top>
      <bottom style="medium">
        <color indexed="16"/>
      </bottom>
      <diagonal/>
    </border>
    <border>
      <left/>
      <right style="medium">
        <color indexed="16"/>
      </right>
      <top style="medium">
        <color indexed="16"/>
      </top>
      <bottom style="medium">
        <color indexed="16"/>
      </bottom>
      <diagonal/>
    </border>
    <border>
      <left style="thin">
        <color indexed="16"/>
      </left>
      <right/>
      <top style="medium">
        <color indexed="16"/>
      </top>
      <bottom style="medium">
        <color indexed="16"/>
      </bottom>
      <diagonal/>
    </border>
    <border>
      <left/>
      <right style="thin">
        <color indexed="16"/>
      </right>
      <top style="medium">
        <color indexed="16"/>
      </top>
      <bottom style="medium">
        <color indexed="16"/>
      </bottom>
      <diagonal/>
    </border>
    <border>
      <left/>
      <right/>
      <top style="medium">
        <color indexed="16"/>
      </top>
      <bottom style="medium">
        <color indexed="16"/>
      </bottom>
      <diagonal/>
    </border>
    <border>
      <left style="medium">
        <color indexed="16"/>
      </left>
      <right/>
      <top/>
      <bottom/>
      <diagonal/>
    </border>
    <border>
      <left style="thin">
        <color indexed="64"/>
      </left>
      <right/>
      <top/>
      <bottom/>
      <diagonal/>
    </border>
    <border>
      <left style="thick">
        <color indexed="60"/>
      </left>
      <right/>
      <top style="thick">
        <color indexed="60"/>
      </top>
      <bottom style="medium">
        <color indexed="16"/>
      </bottom>
      <diagonal/>
    </border>
    <border>
      <left/>
      <right/>
      <top style="thick">
        <color indexed="60"/>
      </top>
      <bottom style="medium">
        <color indexed="16"/>
      </bottom>
      <diagonal/>
    </border>
    <border>
      <left/>
      <right style="thin">
        <color indexed="64"/>
      </right>
      <top style="thick">
        <color indexed="60"/>
      </top>
      <bottom style="medium">
        <color indexed="16"/>
      </bottom>
      <diagonal/>
    </border>
    <border>
      <left style="medium">
        <color indexed="16"/>
      </left>
      <right/>
      <top/>
      <bottom style="medium">
        <color indexed="16"/>
      </bottom>
      <diagonal/>
    </border>
    <border>
      <left/>
      <right/>
      <top/>
      <bottom style="medium">
        <color indexed="16"/>
      </bottom>
      <diagonal/>
    </border>
    <border>
      <left/>
      <right style="thick">
        <color indexed="60"/>
      </right>
      <top/>
      <bottom style="medium">
        <color indexed="16"/>
      </bottom>
      <diagonal/>
    </border>
    <border>
      <left style="thin">
        <color indexed="16"/>
      </left>
      <right/>
      <top/>
      <bottom/>
      <diagonal/>
    </border>
    <border>
      <left style="thin">
        <color indexed="16"/>
      </left>
      <right/>
      <top/>
      <bottom style="thin">
        <color indexed="16"/>
      </bottom>
      <diagonal/>
    </border>
    <border>
      <left/>
      <right/>
      <top/>
      <bottom style="thin">
        <color indexed="16"/>
      </bottom>
      <diagonal/>
    </border>
    <border>
      <left style="thick">
        <color indexed="60"/>
      </left>
      <right style="thin">
        <color indexed="60"/>
      </right>
      <top style="thick">
        <color indexed="60"/>
      </top>
      <bottom style="thin">
        <color indexed="60"/>
      </bottom>
      <diagonal/>
    </border>
    <border>
      <left style="thin">
        <color indexed="60"/>
      </left>
      <right style="thin">
        <color indexed="60"/>
      </right>
      <top style="thick">
        <color indexed="60"/>
      </top>
      <bottom style="thin">
        <color indexed="60"/>
      </bottom>
      <diagonal/>
    </border>
    <border>
      <left style="thin">
        <color indexed="60"/>
      </left>
      <right/>
      <top style="thick">
        <color indexed="60"/>
      </top>
      <bottom style="thin">
        <color indexed="60"/>
      </bottom>
      <diagonal/>
    </border>
    <border>
      <left style="medium">
        <color indexed="16"/>
      </left>
      <right/>
      <top style="medium">
        <color indexed="16"/>
      </top>
      <bottom/>
      <diagonal/>
    </border>
    <border>
      <left/>
      <right/>
      <top style="medium">
        <color indexed="16"/>
      </top>
      <bottom/>
      <diagonal/>
    </border>
    <border>
      <left/>
      <right style="medium">
        <color indexed="16"/>
      </right>
      <top style="medium">
        <color indexed="16"/>
      </top>
      <bottom/>
      <diagonal/>
    </border>
    <border>
      <left/>
      <right/>
      <top style="thin">
        <color indexed="60"/>
      </top>
      <bottom style="medium">
        <color indexed="60"/>
      </bottom>
      <diagonal/>
    </border>
    <border>
      <left/>
      <right style="medium">
        <color indexed="60"/>
      </right>
      <top style="thin">
        <color indexed="60"/>
      </top>
      <bottom style="medium">
        <color indexed="60"/>
      </bottom>
      <diagonal/>
    </border>
    <border>
      <left style="medium">
        <color indexed="60"/>
      </left>
      <right/>
      <top style="thin">
        <color indexed="60"/>
      </top>
      <bottom style="thin">
        <color indexed="60"/>
      </bottom>
      <diagonal/>
    </border>
    <border>
      <left/>
      <right style="medium">
        <color indexed="60"/>
      </right>
      <top style="thin">
        <color indexed="60"/>
      </top>
      <bottom style="thin">
        <color indexed="60"/>
      </bottom>
      <diagonal/>
    </border>
    <border>
      <left/>
      <right style="medium">
        <color indexed="60"/>
      </right>
      <top/>
      <bottom/>
      <diagonal/>
    </border>
    <border>
      <left/>
      <right style="thick">
        <color indexed="60"/>
      </right>
      <top/>
      <bottom style="thin">
        <color indexed="60"/>
      </bottom>
      <diagonal/>
    </border>
    <border>
      <left/>
      <right/>
      <top style="medium">
        <color indexed="60"/>
      </top>
      <bottom style="thin">
        <color indexed="60"/>
      </bottom>
      <diagonal/>
    </border>
    <border>
      <left/>
      <right style="medium">
        <color indexed="60"/>
      </right>
      <top style="medium">
        <color indexed="60"/>
      </top>
      <bottom style="thin">
        <color indexed="60"/>
      </bottom>
      <diagonal/>
    </border>
    <border>
      <left style="thin">
        <color indexed="60"/>
      </left>
      <right style="thick">
        <color indexed="60"/>
      </right>
      <top style="thick">
        <color indexed="60"/>
      </top>
      <bottom style="thin">
        <color indexed="60"/>
      </bottom>
      <diagonal/>
    </border>
    <border>
      <left style="thick">
        <color indexed="60"/>
      </left>
      <right/>
      <top/>
      <bottom/>
      <diagonal/>
    </border>
    <border>
      <left style="thick">
        <color indexed="60"/>
      </left>
      <right/>
      <top/>
      <bottom style="medium">
        <color indexed="60"/>
      </bottom>
      <diagonal/>
    </border>
    <border>
      <left/>
      <right/>
      <top/>
      <bottom style="medium">
        <color indexed="60"/>
      </bottom>
      <diagonal/>
    </border>
    <border>
      <left style="thin">
        <color indexed="60"/>
      </left>
      <right style="thick">
        <color indexed="60"/>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ck">
        <color indexed="60"/>
      </right>
      <top/>
      <bottom style="thin">
        <color indexed="60"/>
      </bottom>
      <diagonal/>
    </border>
    <border>
      <left/>
      <right/>
      <top style="thin">
        <color indexed="60"/>
      </top>
      <bottom/>
      <diagonal/>
    </border>
    <border>
      <left/>
      <right/>
      <top style="thick">
        <color indexed="60"/>
      </top>
      <bottom style="thin">
        <color indexed="60"/>
      </bottom>
      <diagonal/>
    </border>
    <border>
      <left/>
      <right style="thick">
        <color indexed="60"/>
      </right>
      <top style="thick">
        <color indexed="60"/>
      </top>
      <bottom style="thin">
        <color indexed="60"/>
      </bottom>
      <diagonal/>
    </border>
    <border>
      <left/>
      <right style="thin">
        <color indexed="60"/>
      </right>
      <top style="thin">
        <color indexed="60"/>
      </top>
      <bottom style="thin">
        <color indexed="60"/>
      </bottom>
      <diagonal/>
    </border>
    <border>
      <left style="thin">
        <color indexed="60"/>
      </left>
      <right style="thin">
        <color indexed="60"/>
      </right>
      <top style="thin">
        <color indexed="60"/>
      </top>
      <bottom/>
      <diagonal/>
    </border>
    <border>
      <left style="thin">
        <color indexed="60"/>
      </left>
      <right style="thick">
        <color indexed="60"/>
      </right>
      <top style="thin">
        <color indexed="60"/>
      </top>
      <bottom/>
      <diagonal/>
    </border>
    <border>
      <left style="medium">
        <color indexed="60"/>
      </left>
      <right style="thin">
        <color indexed="60"/>
      </right>
      <top style="thin">
        <color indexed="60"/>
      </top>
      <bottom/>
      <diagonal/>
    </border>
    <border>
      <left style="thin">
        <color indexed="60"/>
      </left>
      <right style="medium">
        <color indexed="60"/>
      </right>
      <top style="thin">
        <color indexed="60"/>
      </top>
      <bottom/>
      <diagonal/>
    </border>
    <border>
      <left/>
      <right style="thick">
        <color indexed="60"/>
      </right>
      <top style="thin">
        <color indexed="60"/>
      </top>
      <bottom/>
      <diagonal/>
    </border>
    <border>
      <left style="thin">
        <color indexed="60"/>
      </left>
      <right/>
      <top style="dashed">
        <color indexed="60"/>
      </top>
      <bottom style="dashed">
        <color indexed="60"/>
      </bottom>
      <diagonal/>
    </border>
    <border>
      <left/>
      <right/>
      <top style="dashed">
        <color indexed="60"/>
      </top>
      <bottom style="dashed">
        <color indexed="60"/>
      </bottom>
      <diagonal/>
    </border>
    <border>
      <left/>
      <right style="thick">
        <color indexed="60"/>
      </right>
      <top style="dashed">
        <color indexed="60"/>
      </top>
      <bottom style="dashed">
        <color indexed="60"/>
      </bottom>
      <diagonal/>
    </border>
    <border>
      <left style="thick">
        <color indexed="60"/>
      </left>
      <right/>
      <top style="thin">
        <color indexed="60"/>
      </top>
      <bottom/>
      <diagonal/>
    </border>
    <border>
      <left style="thick">
        <color indexed="60"/>
      </left>
      <right style="dashed">
        <color indexed="60"/>
      </right>
      <top style="thick">
        <color indexed="60"/>
      </top>
      <bottom style="dashed">
        <color indexed="60"/>
      </bottom>
      <diagonal/>
    </border>
    <border>
      <left style="dashed">
        <color indexed="60"/>
      </left>
      <right style="dashed">
        <color indexed="60"/>
      </right>
      <top style="thick">
        <color indexed="60"/>
      </top>
      <bottom style="dashed">
        <color indexed="60"/>
      </bottom>
      <diagonal/>
    </border>
    <border>
      <left style="dashed">
        <color indexed="60"/>
      </left>
      <right style="thick">
        <color indexed="60"/>
      </right>
      <top style="thick">
        <color indexed="60"/>
      </top>
      <bottom style="dashed">
        <color indexed="60"/>
      </bottom>
      <diagonal/>
    </border>
    <border>
      <left style="thick">
        <color indexed="60"/>
      </left>
      <right style="dashed">
        <color indexed="60"/>
      </right>
      <top style="dashed">
        <color indexed="60"/>
      </top>
      <bottom style="dashed">
        <color indexed="60"/>
      </bottom>
      <diagonal/>
    </border>
    <border>
      <left style="dashed">
        <color indexed="60"/>
      </left>
      <right style="dashed">
        <color indexed="60"/>
      </right>
      <top style="dashed">
        <color indexed="60"/>
      </top>
      <bottom style="dashed">
        <color indexed="60"/>
      </bottom>
      <diagonal/>
    </border>
    <border>
      <left style="dashed">
        <color indexed="60"/>
      </left>
      <right style="thick">
        <color indexed="60"/>
      </right>
      <top style="dashed">
        <color indexed="60"/>
      </top>
      <bottom style="dashed">
        <color indexed="60"/>
      </bottom>
      <diagonal/>
    </border>
    <border>
      <left style="thick">
        <color indexed="60"/>
      </left>
      <right style="dashed">
        <color indexed="60"/>
      </right>
      <top style="dashed">
        <color indexed="60"/>
      </top>
      <bottom style="thick">
        <color indexed="60"/>
      </bottom>
      <diagonal/>
    </border>
    <border>
      <left style="dashed">
        <color indexed="60"/>
      </left>
      <right style="dashed">
        <color indexed="60"/>
      </right>
      <top style="dashed">
        <color indexed="60"/>
      </top>
      <bottom style="thick">
        <color indexed="60"/>
      </bottom>
      <diagonal/>
    </border>
    <border>
      <left style="dashed">
        <color indexed="60"/>
      </left>
      <right style="thick">
        <color indexed="60"/>
      </right>
      <top style="dashed">
        <color indexed="60"/>
      </top>
      <bottom style="thick">
        <color indexed="60"/>
      </bottom>
      <diagonal/>
    </border>
    <border>
      <left style="thick">
        <color indexed="60"/>
      </left>
      <right/>
      <top style="thick">
        <color indexed="60"/>
      </top>
      <bottom style="thin">
        <color indexed="60"/>
      </bottom>
      <diagonal/>
    </border>
    <border>
      <left/>
      <right style="thin">
        <color indexed="60"/>
      </right>
      <top style="thick">
        <color indexed="60"/>
      </top>
      <bottom style="thin">
        <color indexed="60"/>
      </bottom>
      <diagonal/>
    </border>
    <border>
      <left style="medium">
        <color indexed="16"/>
      </left>
      <right style="medium">
        <color indexed="16"/>
      </right>
      <top/>
      <bottom style="medium">
        <color indexed="16"/>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0"/>
      </left>
      <right/>
      <top style="dashed">
        <color indexed="60"/>
      </top>
      <bottom style="dashed">
        <color indexed="60"/>
      </bottom>
      <diagonal/>
    </border>
    <border>
      <left/>
      <right style="dashed">
        <color indexed="60"/>
      </right>
      <top style="dashed">
        <color indexed="60"/>
      </top>
      <bottom style="dashed">
        <color indexed="60"/>
      </bottom>
      <diagonal/>
    </border>
    <border>
      <left style="thin">
        <color indexed="60"/>
      </left>
      <right/>
      <top style="thin">
        <color indexed="60"/>
      </top>
      <bottom style="dashed">
        <color indexed="60"/>
      </bottom>
      <diagonal/>
    </border>
    <border>
      <left/>
      <right/>
      <top style="thin">
        <color indexed="60"/>
      </top>
      <bottom style="dashed">
        <color indexed="60"/>
      </bottom>
      <diagonal/>
    </border>
  </borders>
  <cellStyleXfs count="5">
    <xf numFmtId="0" fontId="0" fillId="0" borderId="0"/>
    <xf numFmtId="43" fontId="44"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alignment vertical="top"/>
      <protection locked="0"/>
    </xf>
    <xf numFmtId="0" fontId="49" fillId="0" borderId="0" applyNumberFormat="0" applyFill="0" applyBorder="0" applyAlignment="0" applyProtection="0"/>
  </cellStyleXfs>
  <cellXfs count="416">
    <xf numFmtId="0" fontId="0" fillId="0" borderId="0" xfId="0"/>
    <xf numFmtId="164" fontId="2" fillId="2" borderId="0" xfId="0" applyNumberFormat="1" applyFont="1" applyFill="1" applyAlignment="1" applyProtection="1">
      <alignment horizontal="left" vertical="center"/>
      <protection hidden="1"/>
    </xf>
    <xf numFmtId="0" fontId="2" fillId="2" borderId="0" xfId="0" applyFont="1" applyFill="1" applyAlignment="1" applyProtection="1">
      <alignment horizontal="right" vertical="center"/>
      <protection hidden="1"/>
    </xf>
    <xf numFmtId="0" fontId="4" fillId="2" borderId="0" xfId="0" applyFont="1" applyFill="1" applyAlignment="1" applyProtection="1">
      <alignment horizontal="center" vertical="center" wrapText="1"/>
      <protection hidden="1"/>
    </xf>
    <xf numFmtId="166" fontId="2" fillId="0" borderId="1" xfId="0" applyNumberFormat="1" applyFont="1" applyBorder="1" applyAlignment="1" applyProtection="1">
      <alignment horizontal="right" vertical="center"/>
      <protection locked="0" hidden="1"/>
    </xf>
    <xf numFmtId="0" fontId="0" fillId="2" borderId="0" xfId="0" applyFill="1" applyProtection="1">
      <protection hidden="1"/>
    </xf>
    <xf numFmtId="0" fontId="0" fillId="2" borderId="0" xfId="0" applyFill="1" applyAlignment="1" applyProtection="1">
      <alignment wrapText="1"/>
      <protection hidden="1"/>
    </xf>
    <xf numFmtId="0" fontId="2" fillId="2" borderId="0" xfId="0" applyFont="1" applyFill="1" applyAlignment="1" applyProtection="1">
      <alignment horizontal="left" vertical="center"/>
      <protection hidden="1"/>
    </xf>
    <xf numFmtId="0" fontId="2" fillId="2" borderId="0" xfId="0" applyFont="1" applyFill="1" applyAlignment="1" applyProtection="1">
      <alignment horizontal="left" vertical="center" wrapText="1"/>
      <protection hidden="1"/>
    </xf>
    <xf numFmtId="0" fontId="11" fillId="3" borderId="2" xfId="0" applyFont="1" applyFill="1" applyBorder="1" applyAlignment="1" applyProtection="1">
      <alignment horizontal="center" vertical="center"/>
      <protection hidden="1"/>
    </xf>
    <xf numFmtId="0" fontId="2" fillId="2" borderId="0" xfId="0" applyFont="1" applyFill="1" applyProtection="1">
      <protection hidden="1"/>
    </xf>
    <xf numFmtId="49" fontId="4" fillId="4" borderId="2" xfId="0" applyNumberFormat="1" applyFont="1" applyFill="1" applyBorder="1" applyAlignment="1" applyProtection="1">
      <alignment horizontal="left" vertical="center"/>
      <protection locked="0" hidden="1"/>
    </xf>
    <xf numFmtId="49" fontId="4" fillId="5" borderId="2" xfId="0" applyNumberFormat="1" applyFont="1" applyFill="1" applyBorder="1" applyAlignment="1" applyProtection="1">
      <alignment horizontal="left" vertical="center"/>
      <protection hidden="1"/>
    </xf>
    <xf numFmtId="0" fontId="2" fillId="2" borderId="0" xfId="0" applyFont="1" applyFill="1" applyAlignment="1" applyProtection="1">
      <alignment vertical="center"/>
      <protection hidden="1"/>
    </xf>
    <xf numFmtId="49" fontId="11" fillId="6" borderId="2" xfId="0" applyNumberFormat="1" applyFont="1" applyFill="1" applyBorder="1" applyAlignment="1" applyProtection="1">
      <alignment horizontal="center" vertical="center"/>
      <protection hidden="1"/>
    </xf>
    <xf numFmtId="0" fontId="11" fillId="6" borderId="1" xfId="0" applyFont="1" applyFill="1" applyBorder="1" applyAlignment="1" applyProtection="1">
      <alignment horizontal="center" vertical="center"/>
      <protection hidden="1"/>
    </xf>
    <xf numFmtId="0" fontId="20" fillId="0" borderId="0" xfId="0" applyFont="1" applyAlignment="1" applyProtection="1">
      <alignment horizontal="left" vertical="center" wrapText="1"/>
      <protection hidden="1"/>
    </xf>
    <xf numFmtId="0" fontId="2" fillId="0" borderId="0" xfId="0" applyFont="1" applyAlignment="1" applyProtection="1">
      <alignment vertical="center"/>
      <protection hidden="1"/>
    </xf>
    <xf numFmtId="166" fontId="2" fillId="2" borderId="3" xfId="0" applyNumberFormat="1" applyFont="1" applyFill="1" applyBorder="1" applyAlignment="1" applyProtection="1">
      <alignment horizontal="right" vertical="center"/>
      <protection hidden="1"/>
    </xf>
    <xf numFmtId="0" fontId="18" fillId="2" borderId="4" xfId="0" applyFont="1" applyFill="1" applyBorder="1" applyAlignment="1" applyProtection="1">
      <alignment vertical="center" wrapText="1"/>
      <protection hidden="1"/>
    </xf>
    <xf numFmtId="170" fontId="30" fillId="2" borderId="5" xfId="3" applyNumberFormat="1" applyFont="1" applyFill="1" applyBorder="1" applyAlignment="1" applyProtection="1">
      <alignment horizontal="center" vertical="center" wrapText="1"/>
      <protection hidden="1"/>
    </xf>
    <xf numFmtId="164" fontId="14" fillId="7" borderId="5" xfId="0" applyNumberFormat="1" applyFont="1" applyFill="1" applyBorder="1" applyAlignment="1" applyProtection="1">
      <alignment horizontal="center" vertical="center" wrapText="1"/>
      <protection hidden="1"/>
    </xf>
    <xf numFmtId="49" fontId="15" fillId="8" borderId="5" xfId="3" applyNumberFormat="1" applyFont="1" applyFill="1" applyBorder="1" applyAlignment="1" applyProtection="1">
      <alignment horizontal="center" vertical="center" wrapText="1"/>
      <protection hidden="1"/>
    </xf>
    <xf numFmtId="0" fontId="35" fillId="6" borderId="1" xfId="0" applyFont="1" applyFill="1" applyBorder="1" applyAlignment="1" applyProtection="1">
      <alignment horizontal="center" vertical="center"/>
      <protection hidden="1"/>
    </xf>
    <xf numFmtId="0" fontId="15" fillId="9" borderId="2" xfId="3" applyFont="1" applyFill="1" applyBorder="1" applyAlignment="1" applyProtection="1">
      <alignment vertical="center"/>
      <protection hidden="1"/>
    </xf>
    <xf numFmtId="37" fontId="2" fillId="9" borderId="1" xfId="0" applyNumberFormat="1" applyFont="1" applyFill="1" applyBorder="1" applyAlignment="1" applyProtection="1">
      <alignment vertical="center"/>
      <protection hidden="1"/>
    </xf>
    <xf numFmtId="178" fontId="2" fillId="9" borderId="1" xfId="0" applyNumberFormat="1" applyFont="1" applyFill="1" applyBorder="1" applyAlignment="1" applyProtection="1">
      <alignment vertical="center"/>
      <protection hidden="1"/>
    </xf>
    <xf numFmtId="0" fontId="15" fillId="10" borderId="2" xfId="3" applyFont="1" applyFill="1" applyBorder="1" applyAlignment="1" applyProtection="1">
      <alignment vertical="center"/>
      <protection hidden="1"/>
    </xf>
    <xf numFmtId="3" fontId="2" fillId="0" borderId="1" xfId="0" applyNumberFormat="1" applyFont="1" applyBorder="1" applyAlignment="1" applyProtection="1">
      <alignment vertical="center"/>
      <protection locked="0" hidden="1"/>
    </xf>
    <xf numFmtId="44" fontId="2" fillId="0" borderId="1" xfId="2" applyFont="1" applyBorder="1" applyAlignment="1" applyProtection="1">
      <alignment horizontal="right" vertical="center"/>
      <protection locked="0" hidden="1"/>
    </xf>
    <xf numFmtId="49" fontId="11" fillId="6" borderId="6" xfId="0" applyNumberFormat="1" applyFont="1" applyFill="1" applyBorder="1" applyAlignment="1" applyProtection="1">
      <alignment horizontal="center" vertical="center"/>
      <protection hidden="1"/>
    </xf>
    <xf numFmtId="0" fontId="11" fillId="6" borderId="7" xfId="0" applyFont="1" applyFill="1" applyBorder="1" applyAlignment="1" applyProtection="1">
      <alignment horizontal="center" vertical="center"/>
      <protection hidden="1"/>
    </xf>
    <xf numFmtId="0" fontId="35" fillId="6" borderId="7" xfId="0" applyFont="1" applyFill="1" applyBorder="1" applyAlignment="1" applyProtection="1">
      <alignment horizontal="center" vertical="center"/>
      <protection hidden="1"/>
    </xf>
    <xf numFmtId="49" fontId="38" fillId="2" borderId="5" xfId="3" applyNumberFormat="1" applyFont="1" applyFill="1" applyBorder="1" applyAlignment="1" applyProtection="1">
      <alignment horizontal="center" vertical="center" wrapText="1"/>
      <protection hidden="1"/>
    </xf>
    <xf numFmtId="0" fontId="15" fillId="11" borderId="2" xfId="3" applyFont="1" applyFill="1" applyBorder="1" applyAlignment="1" applyProtection="1">
      <alignment vertical="center"/>
      <protection hidden="1"/>
    </xf>
    <xf numFmtId="0" fontId="15" fillId="3" borderId="2" xfId="3" applyFont="1" applyFill="1" applyBorder="1" applyAlignment="1" applyProtection="1">
      <alignment vertical="center"/>
      <protection hidden="1"/>
    </xf>
    <xf numFmtId="170" fontId="38" fillId="2" borderId="5" xfId="3" applyNumberFormat="1" applyFont="1" applyFill="1" applyBorder="1" applyAlignment="1" applyProtection="1">
      <alignment horizontal="center" vertical="center" wrapText="1"/>
      <protection hidden="1"/>
    </xf>
    <xf numFmtId="176" fontId="33" fillId="4" borderId="8" xfId="2" applyNumberFormat="1" applyFont="1" applyFill="1" applyBorder="1" applyAlignment="1" applyProtection="1">
      <alignment horizontal="right" vertical="center" wrapText="1"/>
      <protection locked="0" hidden="1"/>
    </xf>
    <xf numFmtId="3" fontId="33" fillId="4" borderId="8" xfId="3" applyNumberFormat="1" applyFont="1" applyFill="1" applyBorder="1" applyAlignment="1" applyProtection="1">
      <alignment horizontal="right" vertical="center"/>
      <protection locked="0" hidden="1"/>
    </xf>
    <xf numFmtId="0" fontId="33" fillId="11" borderId="9" xfId="0" applyFont="1" applyFill="1" applyBorder="1" applyAlignment="1" applyProtection="1">
      <alignment horizontal="center" vertical="center" wrapText="1"/>
      <protection hidden="1"/>
    </xf>
    <xf numFmtId="164" fontId="15" fillId="11" borderId="10" xfId="0" applyNumberFormat="1" applyFont="1" applyFill="1" applyBorder="1" applyAlignment="1" applyProtection="1">
      <alignment horizontal="center" vertical="center" wrapText="1"/>
      <protection hidden="1"/>
    </xf>
    <xf numFmtId="3" fontId="37" fillId="11" borderId="8" xfId="0" applyNumberFormat="1" applyFont="1" applyFill="1" applyBorder="1" applyAlignment="1" applyProtection="1">
      <alignment horizontal="right" vertical="center"/>
      <protection hidden="1"/>
    </xf>
    <xf numFmtId="7" fontId="37" fillId="11" borderId="8" xfId="2" applyNumberFormat="1" applyFont="1" applyFill="1" applyBorder="1" applyAlignment="1" applyProtection="1">
      <alignment horizontal="right" vertical="center"/>
      <protection hidden="1"/>
    </xf>
    <xf numFmtId="0" fontId="37" fillId="11" borderId="8" xfId="0" applyNumberFormat="1" applyFont="1" applyFill="1" applyBorder="1" applyAlignment="1" applyProtection="1">
      <alignment horizontal="right" vertical="center"/>
      <protection hidden="1"/>
    </xf>
    <xf numFmtId="49" fontId="2" fillId="11" borderId="9" xfId="0" applyNumberFormat="1" applyFont="1" applyFill="1" applyBorder="1" applyAlignment="1" applyProtection="1">
      <alignment horizontal="left" vertical="center" wrapText="1"/>
      <protection locked="0" hidden="1"/>
    </xf>
    <xf numFmtId="49" fontId="2" fillId="4" borderId="8" xfId="0" applyNumberFormat="1" applyFont="1" applyFill="1" applyBorder="1" applyAlignment="1" applyProtection="1">
      <alignment horizontal="left" vertical="center" wrapText="1"/>
      <protection locked="0" hidden="1"/>
    </xf>
    <xf numFmtId="3" fontId="2" fillId="0" borderId="8" xfId="0" applyNumberFormat="1" applyFont="1" applyBorder="1" applyAlignment="1" applyProtection="1">
      <alignment horizontal="right" vertical="center"/>
      <protection locked="0" hidden="1"/>
    </xf>
    <xf numFmtId="166" fontId="2" fillId="0" borderId="8" xfId="0" applyNumberFormat="1" applyFont="1" applyBorder="1" applyAlignment="1" applyProtection="1">
      <alignment horizontal="right" vertical="center"/>
      <protection locked="0" hidden="1"/>
    </xf>
    <xf numFmtId="3" fontId="2" fillId="2" borderId="8" xfId="0" applyNumberFormat="1" applyFont="1" applyFill="1" applyBorder="1" applyAlignment="1" applyProtection="1">
      <alignment horizontal="right" vertical="center"/>
      <protection hidden="1"/>
    </xf>
    <xf numFmtId="7" fontId="2" fillId="2" borderId="8" xfId="0" applyNumberFormat="1" applyFont="1" applyFill="1" applyBorder="1" applyAlignment="1" applyProtection="1">
      <alignment horizontal="right" vertical="center"/>
      <protection hidden="1"/>
    </xf>
    <xf numFmtId="44" fontId="33" fillId="5" borderId="8" xfId="2" applyFont="1" applyFill="1" applyBorder="1" applyAlignment="1" applyProtection="1">
      <alignment horizontal="center"/>
      <protection hidden="1"/>
    </xf>
    <xf numFmtId="0" fontId="13" fillId="2" borderId="5" xfId="3" applyNumberFormat="1" applyFont="1" applyFill="1" applyBorder="1" applyAlignment="1" applyProtection="1">
      <alignment horizontal="center" vertical="center" wrapText="1"/>
      <protection hidden="1"/>
    </xf>
    <xf numFmtId="0" fontId="15" fillId="13" borderId="2" xfId="3" applyFont="1" applyFill="1" applyBorder="1" applyAlignment="1" applyProtection="1">
      <alignment vertical="center"/>
      <protection hidden="1"/>
    </xf>
    <xf numFmtId="170" fontId="30" fillId="2" borderId="14" xfId="3" applyNumberFormat="1" applyFont="1" applyFill="1" applyBorder="1" applyAlignment="1" applyProtection="1">
      <alignment horizontal="center" vertical="center" wrapText="1"/>
      <protection hidden="1"/>
    </xf>
    <xf numFmtId="49" fontId="4" fillId="11" borderId="14" xfId="0" applyNumberFormat="1" applyFont="1" applyFill="1" applyBorder="1" applyAlignment="1" applyProtection="1">
      <alignment horizontal="right" vertical="center" wrapText="1"/>
      <protection hidden="1"/>
    </xf>
    <xf numFmtId="49" fontId="4" fillId="11" borderId="15" xfId="0" applyNumberFormat="1" applyFont="1" applyFill="1" applyBorder="1" applyAlignment="1" applyProtection="1">
      <alignment horizontal="right" vertical="center" wrapText="1"/>
      <protection hidden="1"/>
    </xf>
    <xf numFmtId="171" fontId="4" fillId="11" borderId="14" xfId="0" applyNumberFormat="1" applyFont="1" applyFill="1" applyBorder="1" applyAlignment="1" applyProtection="1">
      <alignment horizontal="right" vertical="center" wrapText="1"/>
      <protection hidden="1"/>
    </xf>
    <xf numFmtId="0" fontId="31" fillId="11" borderId="15" xfId="3" applyNumberFormat="1" applyFont="1" applyFill="1" applyBorder="1" applyAlignment="1" applyProtection="1">
      <alignment horizontal="right" vertical="center" wrapText="1"/>
      <protection hidden="1"/>
    </xf>
    <xf numFmtId="171" fontId="4" fillId="11" borderId="15" xfId="0" applyNumberFormat="1" applyFont="1" applyFill="1" applyBorder="1" applyAlignment="1" applyProtection="1">
      <alignment horizontal="right" vertical="center" wrapText="1"/>
      <protection hidden="1"/>
    </xf>
    <xf numFmtId="0" fontId="4" fillId="11" borderId="14" xfId="0" applyFont="1" applyFill="1" applyBorder="1" applyAlignment="1" applyProtection="1">
      <alignment horizontal="right" vertical="center"/>
      <protection hidden="1"/>
    </xf>
    <xf numFmtId="171" fontId="4" fillId="0" borderId="15" xfId="0" applyNumberFormat="1" applyFont="1" applyBorder="1" applyAlignment="1" applyProtection="1">
      <alignment horizontal="left" vertical="center" wrapText="1"/>
      <protection locked="0" hidden="1"/>
    </xf>
    <xf numFmtId="166" fontId="37" fillId="11" borderId="8" xfId="0" applyNumberFormat="1" applyFont="1" applyFill="1" applyBorder="1" applyAlignment="1" applyProtection="1">
      <alignment horizontal="right" vertical="center"/>
      <protection hidden="1"/>
    </xf>
    <xf numFmtId="49" fontId="2" fillId="0" borderId="8" xfId="0" applyNumberFormat="1" applyFont="1" applyBorder="1" applyAlignment="1" applyProtection="1">
      <alignment horizontal="left" vertical="center" wrapText="1"/>
      <protection locked="0" hidden="1"/>
    </xf>
    <xf numFmtId="170" fontId="38" fillId="2" borderId="17" xfId="3" applyNumberFormat="1" applyFont="1" applyFill="1" applyBorder="1" applyAlignment="1" applyProtection="1">
      <alignment horizontal="center" vertical="center" wrapText="1"/>
      <protection hidden="1"/>
    </xf>
    <xf numFmtId="49" fontId="38" fillId="14" borderId="5" xfId="3" applyNumberFormat="1" applyFont="1" applyFill="1" applyBorder="1" applyAlignment="1" applyProtection="1">
      <alignment horizontal="center" vertical="center" wrapText="1"/>
      <protection hidden="1"/>
    </xf>
    <xf numFmtId="3" fontId="2" fillId="0" borderId="7" xfId="0" applyNumberFormat="1" applyFont="1" applyBorder="1" applyAlignment="1" applyProtection="1">
      <alignment vertical="center"/>
      <protection locked="0" hidden="1"/>
    </xf>
    <xf numFmtId="166" fontId="2" fillId="0" borderId="7" xfId="0" applyNumberFormat="1" applyFont="1" applyBorder="1" applyAlignment="1" applyProtection="1">
      <alignment vertical="center"/>
      <protection locked="0" hidden="1"/>
    </xf>
    <xf numFmtId="167" fontId="2" fillId="0" borderId="7" xfId="0" applyNumberFormat="1" applyFont="1" applyBorder="1" applyAlignment="1" applyProtection="1">
      <alignment vertical="center"/>
      <protection locked="0" hidden="1"/>
    </xf>
    <xf numFmtId="172" fontId="15" fillId="3" borderId="19" xfId="0" applyNumberFormat="1" applyFont="1" applyFill="1" applyBorder="1" applyAlignment="1" applyProtection="1">
      <alignment horizontal="center" vertical="center" wrapText="1"/>
      <protection hidden="1"/>
    </xf>
    <xf numFmtId="3" fontId="37" fillId="3" borderId="19" xfId="0" applyNumberFormat="1" applyFont="1" applyFill="1" applyBorder="1" applyAlignment="1" applyProtection="1">
      <alignment horizontal="center" vertical="center" wrapText="1"/>
      <protection hidden="1"/>
    </xf>
    <xf numFmtId="168" fontId="37" fillId="15" borderId="19" xfId="0" applyNumberFormat="1" applyFont="1" applyFill="1" applyBorder="1" applyAlignment="1" applyProtection="1">
      <alignment horizontal="center" vertical="center" wrapText="1"/>
      <protection hidden="1"/>
    </xf>
    <xf numFmtId="49" fontId="2" fillId="4" borderId="7" xfId="0" applyNumberFormat="1" applyFont="1" applyFill="1" applyBorder="1" applyAlignment="1" applyProtection="1">
      <alignment vertical="center"/>
      <protection locked="0" hidden="1"/>
    </xf>
    <xf numFmtId="49" fontId="2" fillId="4" borderId="1" xfId="0" applyNumberFormat="1" applyFont="1" applyFill="1" applyBorder="1" applyAlignment="1" applyProtection="1">
      <alignment vertical="center"/>
      <protection locked="0" hidden="1"/>
    </xf>
    <xf numFmtId="0" fontId="3" fillId="16" borderId="17" xfId="3" applyNumberFormat="1" applyFont="1" applyFill="1" applyBorder="1" applyAlignment="1" applyProtection="1">
      <alignment horizontal="center" vertical="center" wrapText="1"/>
      <protection hidden="1"/>
    </xf>
    <xf numFmtId="3" fontId="37" fillId="12" borderId="19" xfId="0" applyNumberFormat="1" applyFont="1" applyFill="1" applyBorder="1" applyAlignment="1" applyProtection="1">
      <alignment horizontal="center" vertical="center" wrapText="1"/>
      <protection hidden="1"/>
    </xf>
    <xf numFmtId="49" fontId="2" fillId="4" borderId="1" xfId="0" applyNumberFormat="1" applyFont="1" applyFill="1" applyBorder="1" applyAlignment="1" applyProtection="1">
      <alignment horizontal="left" vertical="center" wrapText="1"/>
      <protection locked="0" hidden="1"/>
    </xf>
    <xf numFmtId="0" fontId="1" fillId="0" borderId="0" xfId="0" applyFont="1"/>
    <xf numFmtId="0" fontId="0" fillId="17" borderId="0" xfId="0" applyFill="1"/>
    <xf numFmtId="0" fontId="1" fillId="17" borderId="0" xfId="0" applyFont="1" applyFill="1"/>
    <xf numFmtId="0" fontId="0" fillId="18" borderId="0" xfId="0" applyFill="1"/>
    <xf numFmtId="0" fontId="0" fillId="19" borderId="0" xfId="0" applyFill="1"/>
    <xf numFmtId="0" fontId="0" fillId="20" borderId="0" xfId="0" applyFill="1"/>
    <xf numFmtId="0" fontId="0" fillId="21" borderId="0" xfId="0" applyFill="1"/>
    <xf numFmtId="2" fontId="37" fillId="11" borderId="8" xfId="2" applyNumberFormat="1" applyFont="1" applyFill="1" applyBorder="1" applyAlignment="1" applyProtection="1">
      <alignment horizontal="right" vertical="center"/>
      <protection hidden="1"/>
    </xf>
    <xf numFmtId="2" fontId="2" fillId="0" borderId="8" xfId="0" applyNumberFormat="1" applyFont="1" applyBorder="1" applyAlignment="1" applyProtection="1">
      <alignment horizontal="center" vertical="center"/>
      <protection locked="0" hidden="1"/>
    </xf>
    <xf numFmtId="2" fontId="2" fillId="9" borderId="1" xfId="0" applyNumberFormat="1" applyFont="1" applyFill="1" applyBorder="1" applyAlignment="1" applyProtection="1">
      <alignment vertical="center"/>
      <protection hidden="1"/>
    </xf>
    <xf numFmtId="0" fontId="2" fillId="23" borderId="0" xfId="0" applyFont="1" applyFill="1" applyAlignment="1" applyProtection="1">
      <alignment horizontal="center" vertical="center" wrapText="1"/>
      <protection hidden="1"/>
    </xf>
    <xf numFmtId="170" fontId="30" fillId="2" borderId="20" xfId="3" applyNumberFormat="1" applyFont="1" applyFill="1" applyBorder="1" applyAlignment="1" applyProtection="1">
      <alignment horizontal="center" vertical="center" wrapText="1"/>
      <protection hidden="1"/>
    </xf>
    <xf numFmtId="0" fontId="30" fillId="2" borderId="20" xfId="3" applyNumberFormat="1" applyFont="1" applyFill="1" applyBorder="1" applyAlignment="1" applyProtection="1">
      <alignment horizontal="center" vertical="center" wrapText="1"/>
      <protection hidden="1"/>
    </xf>
    <xf numFmtId="166" fontId="2" fillId="2" borderId="21" xfId="0" applyNumberFormat="1" applyFont="1" applyFill="1" applyBorder="1" applyAlignment="1" applyProtection="1">
      <alignment horizontal="right" vertical="center"/>
      <protection hidden="1"/>
    </xf>
    <xf numFmtId="185" fontId="2" fillId="2" borderId="23" xfId="1" applyNumberFormat="1" applyFont="1" applyFill="1" applyBorder="1" applyAlignment="1" applyProtection="1">
      <alignment horizontal="right" vertical="center"/>
      <protection hidden="1"/>
    </xf>
    <xf numFmtId="166" fontId="2" fillId="2" borderId="24" xfId="0" applyNumberFormat="1" applyFont="1" applyFill="1" applyBorder="1" applyAlignment="1" applyProtection="1">
      <alignment horizontal="right" vertical="center"/>
      <protection hidden="1"/>
    </xf>
    <xf numFmtId="166" fontId="2" fillId="2" borderId="25" xfId="0" applyNumberFormat="1" applyFont="1" applyFill="1" applyBorder="1" applyAlignment="1" applyProtection="1">
      <alignment horizontal="right" vertical="center"/>
      <protection hidden="1"/>
    </xf>
    <xf numFmtId="0" fontId="11" fillId="3" borderId="1" xfId="0" applyFont="1" applyFill="1" applyBorder="1" applyAlignment="1" applyProtection="1">
      <alignment horizontal="center" vertical="center"/>
      <protection hidden="1"/>
    </xf>
    <xf numFmtId="7" fontId="2" fillId="19" borderId="1" xfId="2" applyNumberFormat="1" applyFont="1" applyFill="1" applyBorder="1" applyAlignment="1" applyProtection="1">
      <alignment vertical="center"/>
      <protection hidden="1"/>
    </xf>
    <xf numFmtId="7" fontId="2" fillId="17" borderId="1" xfId="2" applyNumberFormat="1" applyFont="1" applyFill="1" applyBorder="1" applyAlignment="1" applyProtection="1">
      <alignment vertical="center"/>
      <protection hidden="1"/>
    </xf>
    <xf numFmtId="7" fontId="2" fillId="18" borderId="1" xfId="2" applyNumberFormat="1" applyFont="1" applyFill="1" applyBorder="1" applyAlignment="1" applyProtection="1">
      <alignment vertical="center"/>
      <protection hidden="1"/>
    </xf>
    <xf numFmtId="166" fontId="2" fillId="23" borderId="1" xfId="2" applyNumberFormat="1" applyFont="1" applyFill="1" applyBorder="1" applyAlignment="1" applyProtection="1">
      <alignment vertical="center"/>
      <protection hidden="1"/>
    </xf>
    <xf numFmtId="7" fontId="2" fillId="18" borderId="1" xfId="0" applyNumberFormat="1" applyFont="1" applyFill="1" applyBorder="1" applyAlignment="1" applyProtection="1">
      <alignment vertical="center"/>
      <protection hidden="1"/>
    </xf>
    <xf numFmtId="44" fontId="0" fillId="4" borderId="19" xfId="2" applyFont="1" applyFill="1" applyBorder="1" applyProtection="1">
      <protection locked="0" hidden="1"/>
    </xf>
    <xf numFmtId="174" fontId="0" fillId="4" borderId="19" xfId="0" applyNumberFormat="1" applyFill="1" applyBorder="1" applyProtection="1">
      <protection locked="0" hidden="1"/>
    </xf>
    <xf numFmtId="44" fontId="0" fillId="5" borderId="19" xfId="2" applyFont="1" applyFill="1" applyBorder="1" applyProtection="1">
      <protection hidden="1"/>
    </xf>
    <xf numFmtId="0" fontId="0" fillId="2" borderId="22" xfId="0" applyFill="1" applyBorder="1" applyAlignment="1" applyProtection="1">
      <alignment vertical="center"/>
      <protection hidden="1"/>
    </xf>
    <xf numFmtId="0" fontId="0" fillId="2" borderId="26" xfId="0" applyFill="1" applyBorder="1" applyAlignment="1" applyProtection="1">
      <alignment vertical="center"/>
      <protection hidden="1"/>
    </xf>
    <xf numFmtId="0" fontId="0" fillId="2" borderId="0" xfId="0" applyFill="1" applyBorder="1" applyAlignment="1" applyProtection="1">
      <alignment vertical="center"/>
      <protection hidden="1"/>
    </xf>
    <xf numFmtId="44" fontId="2" fillId="19" borderId="1" xfId="2" applyFont="1" applyFill="1" applyBorder="1" applyAlignment="1" applyProtection="1">
      <alignment vertical="center"/>
      <protection hidden="1"/>
    </xf>
    <xf numFmtId="44" fontId="2" fillId="18" borderId="1" xfId="2" applyFont="1" applyFill="1" applyBorder="1" applyAlignment="1" applyProtection="1">
      <alignment vertical="center"/>
      <protection hidden="1"/>
    </xf>
    <xf numFmtId="44" fontId="2" fillId="23" borderId="1" xfId="2" applyFont="1" applyFill="1" applyBorder="1" applyAlignment="1" applyProtection="1">
      <alignment vertical="center"/>
      <protection hidden="1"/>
    </xf>
    <xf numFmtId="44" fontId="2" fillId="17" borderId="1" xfId="2" applyFont="1" applyFill="1" applyBorder="1" applyAlignment="1" applyProtection="1">
      <alignment vertical="center"/>
      <protection hidden="1"/>
    </xf>
    <xf numFmtId="0" fontId="18" fillId="2" borderId="0" xfId="0" applyFont="1" applyFill="1" applyBorder="1" applyAlignment="1" applyProtection="1">
      <alignment vertical="center" wrapText="1"/>
      <protection hidden="1"/>
    </xf>
    <xf numFmtId="0" fontId="2" fillId="0" borderId="24" xfId="0" applyNumberFormat="1" applyFont="1" applyBorder="1" applyAlignment="1" applyProtection="1">
      <alignment horizontal="center" vertical="center" wrapText="1"/>
      <protection locked="0" hidden="1"/>
    </xf>
    <xf numFmtId="0" fontId="2" fillId="6" borderId="7" xfId="0" applyFont="1" applyFill="1" applyBorder="1" applyAlignment="1" applyProtection="1">
      <alignment horizontal="center" vertical="center"/>
      <protection hidden="1"/>
    </xf>
    <xf numFmtId="0" fontId="11" fillId="3" borderId="70" xfId="0" applyFont="1" applyFill="1" applyBorder="1" applyAlignment="1" applyProtection="1">
      <alignment horizontal="center" vertical="center"/>
      <protection hidden="1"/>
    </xf>
    <xf numFmtId="0" fontId="11" fillId="3" borderId="71" xfId="0" applyFont="1" applyFill="1" applyBorder="1" applyAlignment="1" applyProtection="1">
      <alignment horizontal="center" vertical="center"/>
      <protection hidden="1"/>
    </xf>
    <xf numFmtId="0" fontId="11" fillId="3" borderId="72" xfId="0" applyFont="1" applyFill="1" applyBorder="1" applyAlignment="1" applyProtection="1">
      <alignment horizontal="center" vertical="center"/>
      <protection hidden="1"/>
    </xf>
    <xf numFmtId="0" fontId="11" fillId="3" borderId="76" xfId="0" applyFont="1" applyFill="1" applyBorder="1" applyAlignment="1" applyProtection="1">
      <alignment horizontal="center" vertical="center"/>
      <protection hidden="1"/>
    </xf>
    <xf numFmtId="44" fontId="2" fillId="5" borderId="78" xfId="2" applyNumberFormat="1" applyFont="1" applyFill="1" applyBorder="1" applyAlignment="1" applyProtection="1">
      <alignment horizontal="right" vertical="center"/>
      <protection hidden="1"/>
    </xf>
    <xf numFmtId="183" fontId="2" fillId="5" borderId="78" xfId="0" applyNumberFormat="1" applyFont="1" applyFill="1" applyBorder="1" applyAlignment="1" applyProtection="1">
      <alignment horizontal="right" vertical="center"/>
      <protection hidden="1"/>
    </xf>
    <xf numFmtId="44" fontId="34" fillId="5" borderId="79" xfId="2" applyNumberFormat="1" applyFont="1" applyFill="1" applyBorder="1" applyAlignment="1" applyProtection="1">
      <alignment horizontal="left" vertical="center"/>
      <protection hidden="1"/>
    </xf>
    <xf numFmtId="44" fontId="2" fillId="5" borderId="81" xfId="2" applyNumberFormat="1" applyFont="1" applyFill="1" applyBorder="1" applyAlignment="1" applyProtection="1">
      <alignment horizontal="right" vertical="center"/>
      <protection hidden="1"/>
    </xf>
    <xf numFmtId="183" fontId="2" fillId="5" borderId="81" xfId="0" applyNumberFormat="1" applyFont="1" applyFill="1" applyBorder="1" applyAlignment="1" applyProtection="1">
      <alignment horizontal="right" vertical="center"/>
      <protection hidden="1"/>
    </xf>
    <xf numFmtId="44" fontId="34" fillId="5" borderId="82" xfId="2" applyNumberFormat="1" applyFont="1" applyFill="1" applyBorder="1" applyAlignment="1" applyProtection="1">
      <alignment horizontal="left" vertical="center"/>
      <protection hidden="1"/>
    </xf>
    <xf numFmtId="49" fontId="4" fillId="5" borderId="83" xfId="0" applyNumberFormat="1" applyFont="1" applyFill="1" applyBorder="1" applyAlignment="1" applyProtection="1">
      <alignment horizontal="left" vertical="center"/>
      <protection hidden="1"/>
    </xf>
    <xf numFmtId="44" fontId="2" fillId="5" borderId="84" xfId="2" applyNumberFormat="1" applyFont="1" applyFill="1" applyBorder="1" applyAlignment="1" applyProtection="1">
      <alignment horizontal="right" vertical="center"/>
      <protection hidden="1"/>
    </xf>
    <xf numFmtId="44" fontId="2" fillId="22" borderId="84" xfId="2" applyNumberFormat="1" applyFont="1" applyFill="1" applyBorder="1" applyAlignment="1" applyProtection="1">
      <alignment horizontal="right" vertical="center"/>
      <protection hidden="1"/>
    </xf>
    <xf numFmtId="44" fontId="34" fillId="5" borderId="85" xfId="2" applyNumberFormat="1" applyFont="1" applyFill="1" applyBorder="1" applyAlignment="1" applyProtection="1">
      <alignment horizontal="left" vertical="center"/>
      <protection hidden="1"/>
    </xf>
    <xf numFmtId="44" fontId="2" fillId="5" borderId="78" xfId="2" applyFont="1" applyFill="1" applyBorder="1" applyAlignment="1" applyProtection="1">
      <alignment horizontal="right" vertical="center"/>
      <protection hidden="1"/>
    </xf>
    <xf numFmtId="44" fontId="2" fillId="5" borderId="81" xfId="2" applyFont="1" applyFill="1" applyBorder="1" applyAlignment="1" applyProtection="1">
      <alignment horizontal="right" vertical="center"/>
      <protection hidden="1"/>
    </xf>
    <xf numFmtId="44" fontId="2" fillId="3" borderId="84" xfId="2" applyFont="1" applyFill="1" applyBorder="1" applyAlignment="1" applyProtection="1">
      <alignment horizontal="right" vertical="center"/>
      <protection hidden="1"/>
    </xf>
    <xf numFmtId="49" fontId="2" fillId="13" borderId="22" xfId="0" applyNumberFormat="1" applyFont="1" applyFill="1" applyBorder="1" applyAlignment="1" applyProtection="1">
      <alignment horizontal="center" vertical="center" wrapText="1"/>
      <protection locked="0" hidden="1"/>
    </xf>
    <xf numFmtId="0" fontId="2" fillId="2" borderId="0" xfId="0" applyFont="1" applyFill="1" applyAlignment="1" applyProtection="1">
      <alignment horizontal="center" vertical="center" wrapText="1"/>
      <protection hidden="1"/>
    </xf>
    <xf numFmtId="0" fontId="0" fillId="2" borderId="0" xfId="0" applyFill="1" applyAlignment="1" applyProtection="1">
      <alignment horizontal="center"/>
      <protection hidden="1"/>
    </xf>
    <xf numFmtId="174" fontId="2" fillId="22" borderId="1" xfId="0" applyNumberFormat="1" applyFont="1" applyFill="1" applyBorder="1" applyAlignment="1" applyProtection="1">
      <alignment vertical="center"/>
      <protection hidden="1"/>
    </xf>
    <xf numFmtId="175" fontId="34" fillId="22" borderId="1" xfId="2" applyNumberFormat="1" applyFont="1" applyFill="1" applyBorder="1" applyAlignment="1" applyProtection="1">
      <alignment horizontal="left" vertical="center"/>
      <protection hidden="1"/>
    </xf>
    <xf numFmtId="186" fontId="2" fillId="9" borderId="1" xfId="0" applyNumberFormat="1" applyFont="1" applyFill="1" applyBorder="1" applyAlignment="1" applyProtection="1">
      <alignment vertical="center"/>
      <protection hidden="1"/>
    </xf>
    <xf numFmtId="0" fontId="52" fillId="2" borderId="17" xfId="3" applyNumberFormat="1" applyFont="1" applyFill="1" applyBorder="1" applyAlignment="1" applyProtection="1">
      <alignment horizontal="right" vertical="center" wrapText="1"/>
      <protection hidden="1"/>
    </xf>
    <xf numFmtId="44" fontId="45" fillId="2" borderId="17" xfId="3" applyNumberFormat="1" applyFont="1" applyFill="1" applyBorder="1" applyAlignment="1" applyProtection="1">
      <alignment horizontal="center" vertical="center" wrapText="1"/>
      <protection hidden="1"/>
    </xf>
    <xf numFmtId="0" fontId="45" fillId="2" borderId="5" xfId="3" applyNumberFormat="1" applyFont="1" applyFill="1" applyBorder="1" applyAlignment="1" applyProtection="1">
      <alignment horizontal="center" vertical="center" wrapText="1"/>
      <protection hidden="1"/>
    </xf>
    <xf numFmtId="3" fontId="34" fillId="22" borderId="1" xfId="2" applyNumberFormat="1" applyFont="1" applyFill="1" applyBorder="1" applyAlignment="1" applyProtection="1">
      <alignment horizontal="right" vertical="center"/>
      <protection hidden="1"/>
    </xf>
    <xf numFmtId="177" fontId="34" fillId="22" borderId="1" xfId="2" applyNumberFormat="1" applyFont="1" applyFill="1" applyBorder="1" applyAlignment="1" applyProtection="1">
      <alignment horizontal="left" vertical="center"/>
      <protection hidden="1"/>
    </xf>
    <xf numFmtId="176" fontId="34" fillId="22" borderId="1" xfId="2" applyNumberFormat="1" applyFont="1" applyFill="1" applyBorder="1" applyAlignment="1" applyProtection="1">
      <alignment horizontal="right" vertical="center"/>
      <protection hidden="1"/>
    </xf>
    <xf numFmtId="179" fontId="34" fillId="22" borderId="1" xfId="2" applyNumberFormat="1" applyFont="1" applyFill="1" applyBorder="1" applyAlignment="1" applyProtection="1">
      <alignment horizontal="left" vertical="center"/>
      <protection hidden="1"/>
    </xf>
    <xf numFmtId="49" fontId="15" fillId="8" borderId="88" xfId="3" applyNumberFormat="1" applyFont="1" applyFill="1" applyBorder="1" applyAlignment="1" applyProtection="1">
      <alignment horizontal="center" vertical="center" wrapText="1"/>
      <protection hidden="1"/>
    </xf>
    <xf numFmtId="49" fontId="38" fillId="2" borderId="88" xfId="3" applyNumberFormat="1" applyFont="1" applyFill="1" applyBorder="1" applyAlignment="1" applyProtection="1">
      <alignment horizontal="center" vertical="center" wrapText="1"/>
      <protection hidden="1"/>
    </xf>
    <xf numFmtId="49" fontId="38" fillId="14" borderId="88" xfId="3" applyNumberFormat="1" applyFont="1" applyFill="1" applyBorder="1" applyAlignment="1" applyProtection="1">
      <alignment horizontal="center" vertical="center" wrapText="1"/>
      <protection hidden="1"/>
    </xf>
    <xf numFmtId="0" fontId="38" fillId="2" borderId="88" xfId="3" applyNumberFormat="1" applyFont="1" applyFill="1" applyBorder="1" applyAlignment="1" applyProtection="1">
      <alignment horizontal="center" vertical="center" wrapText="1"/>
      <protection hidden="1"/>
    </xf>
    <xf numFmtId="49" fontId="45" fillId="2" borderId="32" xfId="3" applyNumberFormat="1" applyFont="1" applyFill="1" applyBorder="1" applyAlignment="1" applyProtection="1">
      <alignment vertical="center" wrapText="1"/>
      <protection hidden="1"/>
    </xf>
    <xf numFmtId="49" fontId="29" fillId="13" borderId="19" xfId="3" applyNumberFormat="1" applyFont="1" applyFill="1" applyBorder="1" applyAlignment="1" applyProtection="1">
      <alignment horizontal="center" vertical="center" wrapText="1"/>
      <protection hidden="1"/>
    </xf>
    <xf numFmtId="49" fontId="29" fillId="13" borderId="90" xfId="3" applyNumberFormat="1" applyFont="1" applyFill="1" applyBorder="1" applyAlignment="1" applyProtection="1">
      <alignment vertical="center" wrapText="1"/>
      <protection hidden="1"/>
    </xf>
    <xf numFmtId="49" fontId="29" fillId="13" borderId="91" xfId="3" applyNumberFormat="1" applyFont="1" applyFill="1" applyBorder="1" applyAlignment="1" applyProtection="1">
      <alignment vertical="center" wrapText="1"/>
      <protection hidden="1"/>
    </xf>
    <xf numFmtId="10" fontId="2" fillId="22" borderId="1" xfId="0" applyNumberFormat="1" applyFont="1" applyFill="1" applyBorder="1" applyAlignment="1" applyProtection="1">
      <alignment vertical="center"/>
      <protection hidden="1"/>
    </xf>
    <xf numFmtId="166" fontId="2" fillId="18" borderId="1" xfId="2" applyNumberFormat="1" applyFont="1" applyFill="1" applyBorder="1" applyAlignment="1" applyProtection="1">
      <alignment vertical="center"/>
      <protection hidden="1"/>
    </xf>
    <xf numFmtId="176" fontId="2" fillId="22" borderId="1" xfId="2" applyNumberFormat="1" applyFont="1" applyFill="1" applyBorder="1" applyAlignment="1" applyProtection="1">
      <alignment vertical="center"/>
      <protection hidden="1"/>
    </xf>
    <xf numFmtId="184" fontId="2" fillId="22" borderId="1" xfId="0" applyNumberFormat="1" applyFont="1" applyFill="1" applyBorder="1" applyAlignment="1" applyProtection="1">
      <alignment vertical="center"/>
      <protection hidden="1"/>
    </xf>
    <xf numFmtId="3" fontId="2" fillId="22" borderId="1" xfId="0" applyNumberFormat="1" applyFont="1" applyFill="1" applyBorder="1" applyAlignment="1" applyProtection="1">
      <alignment vertical="center"/>
      <protection hidden="1"/>
    </xf>
    <xf numFmtId="44" fontId="2" fillId="22" borderId="1" xfId="2" applyFont="1" applyFill="1" applyBorder="1" applyAlignment="1" applyProtection="1">
      <alignment vertical="center"/>
      <protection hidden="1"/>
    </xf>
    <xf numFmtId="1" fontId="2" fillId="22" borderId="1" xfId="0" applyNumberFormat="1" applyFont="1" applyFill="1" applyBorder="1" applyAlignment="1" applyProtection="1">
      <alignment horizontal="center" vertical="center"/>
      <protection hidden="1"/>
    </xf>
    <xf numFmtId="49" fontId="4" fillId="4" borderId="2" xfId="0" applyNumberFormat="1" applyFont="1" applyFill="1" applyBorder="1" applyAlignment="1" applyProtection="1">
      <alignment horizontal="left" vertical="center" wrapText="1"/>
      <protection locked="0" hidden="1"/>
    </xf>
    <xf numFmtId="49" fontId="4" fillId="5" borderId="2" xfId="0" applyNumberFormat="1" applyFont="1" applyFill="1" applyBorder="1" applyAlignment="1" applyProtection="1">
      <alignment horizontal="left" vertical="center" wrapText="1"/>
      <protection hidden="1"/>
    </xf>
    <xf numFmtId="49" fontId="4" fillId="5" borderId="77" xfId="0" applyNumberFormat="1" applyFont="1" applyFill="1" applyBorder="1" applyAlignment="1" applyProtection="1">
      <alignment horizontal="left" vertical="center" wrapText="1"/>
      <protection hidden="1"/>
    </xf>
    <xf numFmtId="49" fontId="4" fillId="5" borderId="80" xfId="0" applyNumberFormat="1" applyFont="1" applyFill="1" applyBorder="1" applyAlignment="1" applyProtection="1">
      <alignment horizontal="left" vertical="center" wrapText="1"/>
      <protection hidden="1"/>
    </xf>
    <xf numFmtId="1" fontId="15" fillId="11" borderId="2" xfId="3" applyNumberFormat="1" applyFont="1" applyFill="1" applyBorder="1" applyAlignment="1" applyProtection="1">
      <alignment vertical="center" wrapText="1"/>
      <protection hidden="1"/>
    </xf>
    <xf numFmtId="49" fontId="15" fillId="10" borderId="2" xfId="3" applyNumberFormat="1" applyFont="1" applyFill="1" applyBorder="1" applyAlignment="1" applyProtection="1">
      <alignment vertical="center" wrapText="1"/>
      <protection hidden="1"/>
    </xf>
    <xf numFmtId="0" fontId="0" fillId="0" borderId="0" xfId="0" applyAlignment="1" applyProtection="1">
      <alignment vertical="center" wrapText="1"/>
      <protection hidden="1"/>
    </xf>
    <xf numFmtId="0" fontId="2" fillId="22" borderId="1" xfId="0" applyFont="1" applyFill="1" applyBorder="1" applyAlignment="1" applyProtection="1">
      <alignment vertical="center"/>
      <protection hidden="1"/>
    </xf>
    <xf numFmtId="0" fontId="19" fillId="0" borderId="0" xfId="0" applyFont="1" applyAlignment="1" applyProtection="1">
      <alignment horizontal="left" vertical="center" wrapText="1"/>
      <protection hidden="1"/>
    </xf>
    <xf numFmtId="0" fontId="6" fillId="0" borderId="0" xfId="0" applyFont="1" applyAlignment="1" applyProtection="1">
      <alignment vertical="center"/>
      <protection hidden="1"/>
    </xf>
    <xf numFmtId="0" fontId="21" fillId="0" borderId="0" xfId="0" applyFont="1" applyAlignment="1" applyProtection="1">
      <alignment horizontal="left" vertical="center" wrapText="1"/>
      <protection hidden="1"/>
    </xf>
    <xf numFmtId="0" fontId="22" fillId="0" borderId="0" xfId="0" applyFont="1" applyAlignment="1" applyProtection="1">
      <alignment horizontal="left" vertical="center" wrapText="1"/>
      <protection hidden="1"/>
    </xf>
    <xf numFmtId="0" fontId="0" fillId="0" borderId="0" xfId="0" applyAlignment="1" applyProtection="1">
      <alignment vertical="center"/>
      <protection hidden="1"/>
    </xf>
    <xf numFmtId="0" fontId="25" fillId="0" borderId="0" xfId="0" applyFont="1" applyAlignment="1" applyProtection="1">
      <alignment horizontal="left" vertical="center" wrapText="1"/>
      <protection hidden="1"/>
    </xf>
    <xf numFmtId="0" fontId="24" fillId="0" borderId="0" xfId="0" applyFont="1" applyAlignment="1" applyProtection="1">
      <alignment horizontal="left" vertical="center" wrapText="1"/>
      <protection hidden="1"/>
    </xf>
    <xf numFmtId="0" fontId="23" fillId="0" borderId="0" xfId="0" applyFont="1" applyAlignment="1" applyProtection="1">
      <alignment horizontal="left" vertical="center" wrapText="1"/>
      <protection hidden="1"/>
    </xf>
    <xf numFmtId="0" fontId="28" fillId="0" borderId="0" xfId="0" applyFont="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0" fontId="26" fillId="0" borderId="0" xfId="0" applyFont="1" applyAlignment="1" applyProtection="1">
      <alignment vertical="center"/>
      <protection hidden="1"/>
    </xf>
    <xf numFmtId="0" fontId="51" fillId="14" borderId="86" xfId="0" applyFont="1" applyFill="1" applyBorder="1" applyAlignment="1" applyProtection="1">
      <alignment vertical="center" wrapText="1"/>
      <protection hidden="1"/>
    </xf>
    <xf numFmtId="0" fontId="2" fillId="0" borderId="0" xfId="0" applyFont="1" applyAlignment="1" applyProtection="1">
      <alignment vertical="center" wrapText="1"/>
      <protection hidden="1"/>
    </xf>
    <xf numFmtId="0" fontId="51" fillId="21" borderId="86" xfId="0" applyFont="1" applyFill="1" applyBorder="1" applyAlignment="1" applyProtection="1">
      <alignment horizontal="center" vertical="center" wrapText="1"/>
      <protection hidden="1"/>
    </xf>
    <xf numFmtId="0" fontId="39" fillId="0" borderId="0" xfId="0" applyFont="1" applyAlignment="1" applyProtection="1">
      <alignment horizontal="center" vertical="center" wrapText="1"/>
      <protection hidden="1"/>
    </xf>
    <xf numFmtId="0" fontId="39" fillId="0" borderId="0" xfId="0" applyFont="1" applyAlignment="1" applyProtection="1">
      <alignment vertical="center" wrapText="1"/>
      <protection hidden="1"/>
    </xf>
    <xf numFmtId="165" fontId="4" fillId="25" borderId="10" xfId="0" applyNumberFormat="1" applyFont="1" applyFill="1" applyBorder="1" applyAlignment="1" applyProtection="1">
      <alignment horizontal="center" vertical="center"/>
      <protection locked="0" hidden="1"/>
    </xf>
    <xf numFmtId="0" fontId="53" fillId="22" borderId="19" xfId="0" applyFont="1" applyFill="1" applyBorder="1" applyAlignment="1" applyProtection="1">
      <alignment horizontal="center" vertical="center" wrapText="1"/>
      <protection hidden="1"/>
    </xf>
    <xf numFmtId="168" fontId="3" fillId="2" borderId="28" xfId="3" applyNumberFormat="1" applyFont="1" applyFill="1" applyBorder="1" applyAlignment="1" applyProtection="1">
      <alignment horizontal="left" vertical="center" wrapText="1"/>
      <protection hidden="1"/>
    </xf>
    <xf numFmtId="166" fontId="2" fillId="22" borderId="18" xfId="0" applyNumberFormat="1" applyFont="1" applyFill="1" applyBorder="1" applyAlignment="1" applyProtection="1">
      <alignment horizontal="right" vertical="center"/>
      <protection hidden="1"/>
    </xf>
    <xf numFmtId="164" fontId="48" fillId="22" borderId="22" xfId="0" applyNumberFormat="1" applyFont="1" applyFill="1" applyBorder="1" applyAlignment="1" applyProtection="1">
      <alignment horizontal="center" vertical="center" wrapText="1"/>
      <protection hidden="1"/>
    </xf>
    <xf numFmtId="168" fontId="2" fillId="25" borderId="7" xfId="0" applyNumberFormat="1" applyFont="1" applyFill="1" applyBorder="1" applyAlignment="1" applyProtection="1">
      <alignment vertical="center"/>
      <protection hidden="1"/>
    </xf>
    <xf numFmtId="169" fontId="2" fillId="25" borderId="7" xfId="0" applyNumberFormat="1" applyFont="1" applyFill="1" applyBorder="1" applyAlignment="1" applyProtection="1">
      <alignment vertical="center"/>
      <protection hidden="1"/>
    </xf>
    <xf numFmtId="3" fontId="2" fillId="25" borderId="7" xfId="0" applyNumberFormat="1" applyFont="1" applyFill="1" applyBorder="1" applyAlignment="1" applyProtection="1">
      <alignment vertical="center"/>
      <protection hidden="1"/>
    </xf>
    <xf numFmtId="49" fontId="45" fillId="22" borderId="32" xfId="3" applyNumberFormat="1" applyFont="1" applyFill="1" applyBorder="1" applyAlignment="1" applyProtection="1">
      <alignment vertical="center" wrapText="1"/>
      <protection hidden="1"/>
    </xf>
    <xf numFmtId="0" fontId="56" fillId="2" borderId="88" xfId="3" applyNumberFormat="1" applyFont="1" applyFill="1" applyBorder="1" applyAlignment="1" applyProtection="1">
      <alignment horizontal="center" vertical="center" wrapText="1"/>
      <protection hidden="1"/>
    </xf>
    <xf numFmtId="49" fontId="2" fillId="0" borderId="1" xfId="0" applyNumberFormat="1" applyFont="1" applyBorder="1" applyAlignment="1" applyProtection="1">
      <alignment horizontal="center" vertical="center"/>
      <protection locked="0" hidden="1"/>
    </xf>
    <xf numFmtId="44" fontId="2" fillId="28" borderId="1" xfId="2" applyFont="1" applyFill="1" applyBorder="1" applyAlignment="1" applyProtection="1">
      <alignment horizontal="right" vertical="center"/>
      <protection hidden="1"/>
    </xf>
    <xf numFmtId="1" fontId="2" fillId="28" borderId="1" xfId="2" applyNumberFormat="1" applyFont="1" applyFill="1" applyBorder="1" applyAlignment="1" applyProtection="1">
      <alignment horizontal="center" vertical="center"/>
      <protection hidden="1"/>
    </xf>
    <xf numFmtId="164" fontId="33" fillId="13" borderId="10" xfId="0" applyNumberFormat="1" applyFont="1" applyFill="1" applyBorder="1" applyAlignment="1" applyProtection="1">
      <alignment horizontal="center" vertical="center" wrapText="1"/>
      <protection hidden="1"/>
    </xf>
    <xf numFmtId="49" fontId="33" fillId="11" borderId="8" xfId="0" applyNumberFormat="1" applyFont="1" applyFill="1" applyBorder="1" applyAlignment="1" applyProtection="1">
      <alignment horizontal="center" vertical="center" wrapText="1"/>
      <protection hidden="1"/>
    </xf>
    <xf numFmtId="49" fontId="33" fillId="4" borderId="8" xfId="0" applyNumberFormat="1" applyFont="1" applyFill="1" applyBorder="1" applyAlignment="1" applyProtection="1">
      <alignment horizontal="center" vertical="center" wrapText="1"/>
      <protection locked="0" hidden="1"/>
    </xf>
    <xf numFmtId="49" fontId="16" fillId="2" borderId="31" xfId="3" applyNumberFormat="1" applyFont="1" applyFill="1" applyBorder="1" applyAlignment="1" applyProtection="1">
      <alignment vertical="center" wrapText="1"/>
      <protection hidden="1"/>
    </xf>
    <xf numFmtId="49" fontId="16" fillId="2" borderId="28" xfId="3" applyNumberFormat="1" applyFont="1" applyFill="1" applyBorder="1" applyAlignment="1" applyProtection="1">
      <alignment vertical="center" wrapText="1"/>
      <protection hidden="1"/>
    </xf>
    <xf numFmtId="0" fontId="25" fillId="0" borderId="58" xfId="0" applyFont="1" applyBorder="1" applyAlignment="1" applyProtection="1">
      <alignment vertical="center"/>
      <protection hidden="1"/>
    </xf>
    <xf numFmtId="164" fontId="2" fillId="0" borderId="1" xfId="0" applyNumberFormat="1" applyFont="1" applyBorder="1" applyAlignment="1" applyProtection="1">
      <alignment horizontal="center" vertical="center"/>
      <protection locked="0" hidden="1"/>
    </xf>
    <xf numFmtId="0" fontId="7" fillId="19" borderId="0" xfId="3" applyFill="1" applyAlignment="1" applyProtection="1">
      <alignment horizontal="center" vertical="center" wrapText="1"/>
      <protection hidden="1"/>
    </xf>
    <xf numFmtId="0" fontId="16" fillId="2" borderId="14" xfId="0" applyFont="1" applyFill="1" applyBorder="1" applyAlignment="1" applyProtection="1">
      <alignment horizontal="center" vertical="center"/>
      <protection hidden="1"/>
    </xf>
    <xf numFmtId="0" fontId="16" fillId="2" borderId="15" xfId="0" applyFont="1" applyFill="1" applyBorder="1" applyAlignment="1" applyProtection="1">
      <alignment horizontal="center" vertical="center"/>
      <protection hidden="1"/>
    </xf>
    <xf numFmtId="0" fontId="16" fillId="2" borderId="27" xfId="0" applyFont="1" applyFill="1" applyBorder="1" applyAlignment="1" applyProtection="1">
      <alignment horizontal="center" vertical="center"/>
      <protection hidden="1"/>
    </xf>
    <xf numFmtId="173" fontId="4" fillId="0" borderId="29" xfId="0" applyNumberFormat="1" applyFont="1" applyBorder="1" applyAlignment="1" applyProtection="1">
      <alignment horizontal="left" vertical="center" wrapText="1"/>
      <protection locked="0" hidden="1"/>
    </xf>
    <xf numFmtId="173" fontId="4" fillId="0" borderId="28" xfId="0" applyNumberFormat="1" applyFont="1" applyBorder="1" applyAlignment="1" applyProtection="1">
      <alignment horizontal="left" vertical="center" wrapText="1"/>
      <protection locked="0" hidden="1"/>
    </xf>
    <xf numFmtId="171" fontId="4" fillId="0" borderId="29" xfId="0" applyNumberFormat="1" applyFont="1" applyBorder="1" applyAlignment="1" applyProtection="1">
      <alignment horizontal="left" vertical="center" wrapText="1"/>
      <protection locked="0" hidden="1"/>
    </xf>
    <xf numFmtId="171" fontId="4" fillId="0" borderId="30" xfId="0" applyNumberFormat="1" applyFont="1" applyBorder="1" applyAlignment="1" applyProtection="1">
      <alignment horizontal="left" vertical="center" wrapText="1"/>
      <protection locked="0" hidden="1"/>
    </xf>
    <xf numFmtId="11" fontId="15" fillId="4" borderId="29" xfId="3" applyNumberFormat="1" applyFont="1" applyFill="1" applyBorder="1" applyAlignment="1" applyProtection="1">
      <alignment horizontal="left" vertical="center"/>
      <protection locked="0" hidden="1"/>
    </xf>
    <xf numFmtId="11" fontId="15" fillId="4" borderId="30" xfId="0" applyNumberFormat="1" applyFont="1" applyFill="1" applyBorder="1" applyAlignment="1" applyProtection="1">
      <alignment horizontal="left" vertical="center"/>
      <protection locked="0" hidden="1"/>
    </xf>
    <xf numFmtId="0" fontId="4" fillId="11" borderId="15" xfId="0" applyFont="1" applyFill="1" applyBorder="1" applyAlignment="1" applyProtection="1">
      <alignment horizontal="right" vertical="center"/>
      <protection hidden="1"/>
    </xf>
    <xf numFmtId="49" fontId="15" fillId="4" borderId="29" xfId="3" applyNumberFormat="1" applyFont="1" applyFill="1" applyBorder="1" applyAlignment="1" applyProtection="1">
      <alignment horizontal="left" vertical="center"/>
      <protection locked="0" hidden="1"/>
    </xf>
    <xf numFmtId="49" fontId="15" fillId="4" borderId="31" xfId="0" applyNumberFormat="1" applyFont="1" applyFill="1" applyBorder="1" applyAlignment="1" applyProtection="1">
      <alignment horizontal="left" vertical="center"/>
      <protection locked="0" hidden="1"/>
    </xf>
    <xf numFmtId="49" fontId="15" fillId="4" borderId="28" xfId="0" applyNumberFormat="1" applyFont="1" applyFill="1" applyBorder="1" applyAlignment="1" applyProtection="1">
      <alignment horizontal="left" vertical="center"/>
      <protection locked="0" hidden="1"/>
    </xf>
    <xf numFmtId="0" fontId="52" fillId="2" borderId="0" xfId="0" applyFont="1" applyFill="1" applyBorder="1" applyAlignment="1" applyProtection="1">
      <alignment horizontal="left" vertical="center" wrapText="1"/>
      <protection hidden="1"/>
    </xf>
    <xf numFmtId="0" fontId="12" fillId="4" borderId="14" xfId="0" applyNumberFormat="1" applyFont="1" applyFill="1" applyBorder="1" applyAlignment="1" applyProtection="1">
      <alignment horizontal="center" vertical="center" wrapText="1"/>
      <protection hidden="1"/>
    </xf>
    <xf numFmtId="0" fontId="12" fillId="4" borderId="15" xfId="0" applyNumberFormat="1" applyFont="1" applyFill="1" applyBorder="1" applyAlignment="1" applyProtection="1">
      <alignment horizontal="center" vertical="center" wrapText="1"/>
      <protection hidden="1"/>
    </xf>
    <xf numFmtId="0" fontId="12" fillId="4" borderId="27" xfId="0" applyNumberFormat="1" applyFont="1" applyFill="1" applyBorder="1" applyAlignment="1" applyProtection="1">
      <alignment horizontal="center" vertical="center" wrapText="1"/>
      <protection hidden="1"/>
    </xf>
    <xf numFmtId="0" fontId="14" fillId="2" borderId="15" xfId="3" applyNumberFormat="1" applyFont="1" applyFill="1" applyBorder="1" applyAlignment="1" applyProtection="1">
      <alignment horizontal="left" vertical="center" wrapText="1"/>
      <protection hidden="1"/>
    </xf>
    <xf numFmtId="0" fontId="14" fillId="2" borderId="27" xfId="3" applyNumberFormat="1" applyFont="1" applyFill="1" applyBorder="1" applyAlignment="1" applyProtection="1">
      <alignment horizontal="left" vertical="center" wrapText="1"/>
      <protection hidden="1"/>
    </xf>
    <xf numFmtId="49" fontId="38" fillId="2" borderId="17" xfId="3" applyNumberFormat="1" applyFont="1" applyFill="1" applyBorder="1" applyAlignment="1" applyProtection="1">
      <alignment horizontal="center" vertical="center" wrapText="1"/>
      <protection hidden="1"/>
    </xf>
    <xf numFmtId="49" fontId="38" fillId="2" borderId="28" xfId="3" applyNumberFormat="1" applyFont="1" applyFill="1" applyBorder="1" applyAlignment="1" applyProtection="1">
      <alignment horizontal="center" vertical="center" wrapText="1"/>
      <protection hidden="1"/>
    </xf>
    <xf numFmtId="170" fontId="31" fillId="11" borderId="14" xfId="3" applyNumberFormat="1" applyFont="1" applyFill="1" applyBorder="1" applyAlignment="1" applyProtection="1">
      <alignment horizontal="center" vertical="center" wrapText="1"/>
      <protection hidden="1"/>
    </xf>
    <xf numFmtId="170" fontId="31" fillId="11" borderId="15" xfId="3" applyNumberFormat="1" applyFont="1" applyFill="1" applyBorder="1" applyAlignment="1" applyProtection="1">
      <alignment horizontal="center" vertical="center" wrapText="1"/>
      <protection hidden="1"/>
    </xf>
    <xf numFmtId="170" fontId="31" fillId="11" borderId="27" xfId="3" applyNumberFormat="1" applyFont="1" applyFill="1" applyBorder="1" applyAlignment="1" applyProtection="1">
      <alignment horizontal="center" vertical="center" wrapText="1"/>
      <protection hidden="1"/>
    </xf>
    <xf numFmtId="171" fontId="4" fillId="0" borderId="29" xfId="0" applyNumberFormat="1" applyFont="1" applyBorder="1" applyAlignment="1" applyProtection="1">
      <alignment vertical="center" wrapText="1"/>
      <protection locked="0" hidden="1"/>
    </xf>
    <xf numFmtId="171" fontId="4" fillId="0" borderId="30" xfId="0" applyNumberFormat="1" applyFont="1" applyBorder="1" applyAlignment="1" applyProtection="1">
      <alignment vertical="center" wrapText="1"/>
      <protection locked="0" hidden="1"/>
    </xf>
    <xf numFmtId="49" fontId="4" fillId="0" borderId="29" xfId="0" applyNumberFormat="1" applyFont="1" applyBorder="1" applyAlignment="1" applyProtection="1">
      <alignment horizontal="left" vertical="center" wrapText="1"/>
      <protection locked="0" hidden="1"/>
    </xf>
    <xf numFmtId="49" fontId="4" fillId="0" borderId="28" xfId="0" applyNumberFormat="1" applyFont="1" applyBorder="1" applyAlignment="1" applyProtection="1">
      <alignment horizontal="left" vertical="center" wrapText="1"/>
      <protection locked="0" hidden="1"/>
    </xf>
    <xf numFmtId="49" fontId="59" fillId="2" borderId="17" xfId="3" applyNumberFormat="1" applyFont="1" applyFill="1" applyBorder="1" applyAlignment="1" applyProtection="1">
      <alignment horizontal="center" vertical="center" wrapText="1"/>
      <protection hidden="1"/>
    </xf>
    <xf numFmtId="49" fontId="59" fillId="2" borderId="31" xfId="3" applyNumberFormat="1" applyFont="1" applyFill="1" applyBorder="1" applyAlignment="1" applyProtection="1">
      <alignment horizontal="center" vertical="center" wrapText="1"/>
      <protection hidden="1"/>
    </xf>
    <xf numFmtId="0" fontId="10" fillId="21" borderId="5" xfId="0" applyFont="1" applyFill="1" applyBorder="1" applyAlignment="1" applyProtection="1">
      <alignment horizontal="center" vertical="center"/>
      <protection hidden="1"/>
    </xf>
    <xf numFmtId="49" fontId="4" fillId="0" borderId="31" xfId="0" applyNumberFormat="1" applyFont="1" applyBorder="1" applyAlignment="1" applyProtection="1">
      <alignment horizontal="left" vertical="center" wrapText="1"/>
      <protection locked="0" hidden="1"/>
    </xf>
    <xf numFmtId="49" fontId="4" fillId="0" borderId="30" xfId="0" applyNumberFormat="1" applyFont="1" applyBorder="1" applyAlignment="1" applyProtection="1">
      <alignment horizontal="left" vertical="center" wrapText="1"/>
      <protection locked="0" hidden="1"/>
    </xf>
    <xf numFmtId="171" fontId="12" fillId="11" borderId="14" xfId="0" applyNumberFormat="1" applyFont="1" applyFill="1" applyBorder="1" applyAlignment="1" applyProtection="1">
      <alignment horizontal="center" vertical="center" wrapText="1"/>
      <protection hidden="1"/>
    </xf>
    <xf numFmtId="171" fontId="12" fillId="11" borderId="15" xfId="0" applyNumberFormat="1" applyFont="1" applyFill="1" applyBorder="1" applyAlignment="1" applyProtection="1">
      <alignment horizontal="center" vertical="center" wrapText="1"/>
      <protection hidden="1"/>
    </xf>
    <xf numFmtId="171" fontId="12" fillId="11" borderId="27" xfId="0" applyNumberFormat="1" applyFont="1" applyFill="1" applyBorder="1" applyAlignment="1" applyProtection="1">
      <alignment horizontal="center" vertical="center" wrapText="1"/>
      <protection hidden="1"/>
    </xf>
    <xf numFmtId="0" fontId="36" fillId="2" borderId="32" xfId="0" applyFont="1" applyFill="1" applyBorder="1" applyAlignment="1" applyProtection="1">
      <alignment horizontal="center" vertical="center"/>
      <protection hidden="1"/>
    </xf>
    <xf numFmtId="0" fontId="36" fillId="2" borderId="0" xfId="0" applyFont="1" applyFill="1" applyBorder="1" applyAlignment="1" applyProtection="1">
      <alignment horizontal="center" vertical="center"/>
      <protection hidden="1"/>
    </xf>
    <xf numFmtId="49" fontId="29" fillId="13" borderId="5" xfId="3" applyNumberFormat="1" applyFont="1" applyFill="1" applyBorder="1" applyAlignment="1" applyProtection="1">
      <alignment horizontal="center" vertical="center" wrapText="1"/>
      <protection hidden="1"/>
    </xf>
    <xf numFmtId="181" fontId="33" fillId="11" borderId="37" xfId="0" applyNumberFormat="1" applyFont="1" applyFill="1" applyBorder="1" applyAlignment="1" applyProtection="1">
      <alignment horizontal="center" vertical="center" wrapText="1"/>
      <protection hidden="1"/>
    </xf>
    <xf numFmtId="181" fontId="33" fillId="11" borderId="38" xfId="0" applyNumberFormat="1" applyFont="1" applyFill="1" applyBorder="1" applyAlignment="1" applyProtection="1">
      <alignment horizontal="center" vertical="center" wrapText="1"/>
      <protection hidden="1"/>
    </xf>
    <xf numFmtId="181" fontId="33" fillId="11" borderId="39" xfId="0" applyNumberFormat="1" applyFont="1" applyFill="1" applyBorder="1" applyAlignment="1" applyProtection="1">
      <alignment horizontal="center" vertical="center" wrapText="1"/>
      <protection hidden="1"/>
    </xf>
    <xf numFmtId="49" fontId="54" fillId="2" borderId="17" xfId="3" applyNumberFormat="1" applyFont="1" applyFill="1" applyBorder="1" applyAlignment="1" applyProtection="1">
      <alignment horizontal="center" vertical="center" wrapText="1"/>
      <protection hidden="1"/>
    </xf>
    <xf numFmtId="49" fontId="54" fillId="2" borderId="28" xfId="3" applyNumberFormat="1" applyFont="1" applyFill="1" applyBorder="1" applyAlignment="1" applyProtection="1">
      <alignment horizontal="center" vertical="center" wrapText="1"/>
      <protection hidden="1"/>
    </xf>
    <xf numFmtId="49" fontId="43" fillId="5" borderId="32" xfId="3" applyNumberFormat="1" applyFont="1" applyFill="1" applyBorder="1" applyAlignment="1" applyProtection="1">
      <alignment horizontal="center" vertical="center" wrapText="1"/>
      <protection hidden="1"/>
    </xf>
    <xf numFmtId="49" fontId="43" fillId="5" borderId="0" xfId="3" applyNumberFormat="1" applyFont="1" applyFill="1" applyBorder="1" applyAlignment="1" applyProtection="1">
      <alignment horizontal="center" vertical="center" wrapText="1"/>
      <protection hidden="1"/>
    </xf>
    <xf numFmtId="49" fontId="33" fillId="5" borderId="41" xfId="3" applyNumberFormat="1" applyFont="1" applyFill="1" applyBorder="1" applyAlignment="1" applyProtection="1">
      <alignment horizontal="left" vertical="center" wrapText="1"/>
      <protection hidden="1"/>
    </xf>
    <xf numFmtId="49" fontId="33" fillId="5" borderId="42" xfId="3" applyNumberFormat="1" applyFont="1" applyFill="1" applyBorder="1" applyAlignment="1" applyProtection="1">
      <alignment horizontal="left" vertical="center" wrapText="1"/>
      <protection hidden="1"/>
    </xf>
    <xf numFmtId="0" fontId="0" fillId="6" borderId="33" xfId="0" applyFill="1" applyBorder="1" applyProtection="1">
      <protection hidden="1"/>
    </xf>
    <xf numFmtId="0" fontId="0" fillId="6" borderId="0" xfId="0" applyFill="1" applyBorder="1" applyProtection="1">
      <protection hidden="1"/>
    </xf>
    <xf numFmtId="180" fontId="36" fillId="7" borderId="17" xfId="0" applyNumberFormat="1" applyFont="1" applyFill="1" applyBorder="1" applyAlignment="1" applyProtection="1">
      <alignment horizontal="center" vertical="center" wrapText="1"/>
      <protection hidden="1"/>
    </xf>
    <xf numFmtId="180" fontId="36" fillId="7" borderId="31" xfId="0" applyNumberFormat="1" applyFont="1" applyFill="1" applyBorder="1" applyAlignment="1" applyProtection="1">
      <alignment horizontal="center" vertical="center" wrapText="1"/>
      <protection hidden="1"/>
    </xf>
    <xf numFmtId="180" fontId="36" fillId="7" borderId="28" xfId="0" applyNumberFormat="1" applyFont="1" applyFill="1" applyBorder="1" applyAlignment="1" applyProtection="1">
      <alignment horizontal="center" vertical="center" wrapText="1"/>
      <protection hidden="1"/>
    </xf>
    <xf numFmtId="0" fontId="3" fillId="16" borderId="31" xfId="3" applyNumberFormat="1" applyFont="1" applyFill="1" applyBorder="1" applyAlignment="1" applyProtection="1">
      <alignment horizontal="center" vertical="center" wrapText="1"/>
      <protection hidden="1"/>
    </xf>
    <xf numFmtId="0" fontId="3" fillId="16" borderId="28" xfId="3" applyNumberFormat="1" applyFont="1" applyFill="1" applyBorder="1" applyAlignment="1" applyProtection="1">
      <alignment horizontal="center" vertical="center" wrapText="1"/>
      <protection hidden="1"/>
    </xf>
    <xf numFmtId="49" fontId="29" fillId="13" borderId="34" xfId="3" applyNumberFormat="1" applyFont="1" applyFill="1" applyBorder="1" applyAlignment="1" applyProtection="1">
      <alignment horizontal="center" vertical="center" wrapText="1"/>
      <protection hidden="1"/>
    </xf>
    <xf numFmtId="49" fontId="29" fillId="13" borderId="35" xfId="3" applyNumberFormat="1" applyFont="1" applyFill="1" applyBorder="1" applyAlignment="1" applyProtection="1">
      <alignment horizontal="center" vertical="center" wrapText="1"/>
      <protection hidden="1"/>
    </xf>
    <xf numFmtId="49" fontId="29" fillId="13" borderId="36" xfId="3" applyNumberFormat="1" applyFont="1" applyFill="1" applyBorder="1" applyAlignment="1" applyProtection="1">
      <alignment horizontal="center" vertical="center" wrapText="1"/>
      <protection hidden="1"/>
    </xf>
    <xf numFmtId="49" fontId="50" fillId="5" borderId="40" xfId="4" applyNumberFormat="1" applyFont="1" applyFill="1" applyBorder="1" applyAlignment="1" applyProtection="1">
      <alignment horizontal="center" vertical="center" wrapText="1"/>
      <protection hidden="1"/>
    </xf>
    <xf numFmtId="49" fontId="50" fillId="5" borderId="0" xfId="4" applyNumberFormat="1" applyFont="1" applyFill="1" applyBorder="1" applyAlignment="1" applyProtection="1">
      <alignment horizontal="center" vertical="center" wrapText="1"/>
      <protection hidden="1"/>
    </xf>
    <xf numFmtId="49" fontId="33" fillId="5" borderId="40" xfId="3" applyNumberFormat="1" applyFont="1" applyFill="1" applyBorder="1" applyAlignment="1" applyProtection="1">
      <alignment horizontal="center" vertical="center" wrapText="1"/>
      <protection hidden="1"/>
    </xf>
    <xf numFmtId="49" fontId="33" fillId="5" borderId="0" xfId="3" applyNumberFormat="1" applyFont="1" applyFill="1" applyBorder="1" applyAlignment="1" applyProtection="1">
      <alignment horizontal="center" vertical="center" wrapText="1"/>
      <protection hidden="1"/>
    </xf>
    <xf numFmtId="49" fontId="53" fillId="25" borderId="0" xfId="4" applyNumberFormat="1" applyFont="1" applyFill="1" applyBorder="1" applyAlignment="1" applyProtection="1">
      <alignment horizontal="left" vertical="center" wrapText="1"/>
      <protection hidden="1"/>
    </xf>
    <xf numFmtId="49" fontId="55" fillId="25" borderId="0" xfId="4" applyNumberFormat="1" applyFont="1" applyFill="1" applyBorder="1" applyAlignment="1" applyProtection="1">
      <alignment horizontal="left" vertical="center" wrapText="1"/>
      <protection hidden="1"/>
    </xf>
    <xf numFmtId="0" fontId="42" fillId="2" borderId="16" xfId="3" applyNumberFormat="1" applyFont="1" applyFill="1" applyBorder="1" applyAlignment="1" applyProtection="1">
      <alignment vertical="center"/>
      <protection locked="0" hidden="1"/>
    </xf>
    <xf numFmtId="0" fontId="42" fillId="2" borderId="12" xfId="3" applyNumberFormat="1" applyFont="1" applyFill="1" applyBorder="1" applyAlignment="1" applyProtection="1">
      <alignment vertical="center"/>
      <protection locked="0" hidden="1"/>
    </xf>
    <xf numFmtId="0" fontId="31" fillId="13" borderId="16" xfId="3" applyNumberFormat="1" applyFont="1" applyFill="1" applyBorder="1" applyAlignment="1" applyProtection="1">
      <alignment vertical="center"/>
      <protection locked="0" hidden="1"/>
    </xf>
    <xf numFmtId="0" fontId="31" fillId="13" borderId="12" xfId="3" applyNumberFormat="1" applyFont="1" applyFill="1" applyBorder="1" applyAlignment="1" applyProtection="1">
      <alignment vertical="center"/>
      <protection locked="0" hidden="1"/>
    </xf>
    <xf numFmtId="0" fontId="31" fillId="13" borderId="16" xfId="2" applyNumberFormat="1" applyFont="1" applyFill="1" applyBorder="1" applyAlignment="1" applyProtection="1">
      <alignment vertical="center"/>
      <protection locked="0" hidden="1"/>
    </xf>
    <xf numFmtId="0" fontId="31" fillId="13" borderId="12" xfId="2" applyNumberFormat="1" applyFont="1" applyFill="1" applyBorder="1" applyAlignment="1" applyProtection="1">
      <alignment vertical="center"/>
      <protection locked="0" hidden="1"/>
    </xf>
    <xf numFmtId="0" fontId="31" fillId="9" borderId="16" xfId="3" applyNumberFormat="1" applyFont="1" applyFill="1" applyBorder="1" applyAlignment="1" applyProtection="1">
      <alignment vertical="center"/>
      <protection locked="0" hidden="1"/>
    </xf>
    <xf numFmtId="0" fontId="31" fillId="9" borderId="12" xfId="3" applyNumberFormat="1" applyFont="1" applyFill="1" applyBorder="1" applyAlignment="1" applyProtection="1">
      <alignment vertical="center"/>
      <protection locked="0" hidden="1"/>
    </xf>
    <xf numFmtId="0" fontId="31" fillId="9" borderId="18" xfId="3" applyNumberFormat="1" applyFont="1" applyFill="1" applyBorder="1" applyAlignment="1" applyProtection="1">
      <alignment vertical="center"/>
      <protection locked="0" hidden="1"/>
    </xf>
    <xf numFmtId="0" fontId="31" fillId="9" borderId="54" xfId="3" applyNumberFormat="1" applyFont="1" applyFill="1" applyBorder="1" applyAlignment="1" applyProtection="1">
      <alignment vertical="center"/>
      <protection locked="0" hidden="1"/>
    </xf>
    <xf numFmtId="0" fontId="31" fillId="9" borderId="52" xfId="3" applyNumberFormat="1" applyFont="1" applyFill="1" applyBorder="1" applyAlignment="1" applyProtection="1">
      <alignment vertical="center"/>
      <protection locked="0" hidden="1"/>
    </xf>
    <xf numFmtId="49" fontId="29" fillId="13" borderId="89" xfId="3" applyNumberFormat="1" applyFont="1" applyFill="1" applyBorder="1" applyAlignment="1" applyProtection="1">
      <alignment horizontal="center" vertical="center" wrapText="1"/>
      <protection hidden="1"/>
    </xf>
    <xf numFmtId="49" fontId="29" fillId="13" borderId="90" xfId="3" applyNumberFormat="1" applyFont="1" applyFill="1" applyBorder="1" applyAlignment="1" applyProtection="1">
      <alignment horizontal="center" vertical="center" wrapText="1"/>
      <protection hidden="1"/>
    </xf>
    <xf numFmtId="180" fontId="36" fillId="7" borderId="26" xfId="0" applyNumberFormat="1" applyFont="1" applyFill="1" applyBorder="1" applyAlignment="1" applyProtection="1">
      <alignment horizontal="left" vertical="center" wrapText="1"/>
      <protection hidden="1"/>
    </xf>
    <xf numFmtId="180" fontId="36" fillId="7" borderId="4" xfId="0" applyNumberFormat="1" applyFont="1" applyFill="1" applyBorder="1" applyAlignment="1" applyProtection="1">
      <alignment horizontal="left" vertical="center" wrapText="1"/>
      <protection hidden="1"/>
    </xf>
    <xf numFmtId="180" fontId="36" fillId="7" borderId="46" xfId="0" applyNumberFormat="1" applyFont="1" applyFill="1" applyBorder="1" applyAlignment="1" applyProtection="1">
      <alignment horizontal="left" vertical="center" wrapText="1"/>
      <protection hidden="1"/>
    </xf>
    <xf numFmtId="180" fontId="36" fillId="7" borderId="47" xfId="0" applyNumberFormat="1" applyFont="1" applyFill="1" applyBorder="1" applyAlignment="1" applyProtection="1">
      <alignment horizontal="left" vertical="center" wrapText="1"/>
      <protection hidden="1"/>
    </xf>
    <xf numFmtId="180" fontId="36" fillId="7" borderId="48" xfId="0" applyNumberFormat="1" applyFont="1" applyFill="1" applyBorder="1" applyAlignment="1" applyProtection="1">
      <alignment horizontal="left" vertical="center" wrapText="1"/>
      <protection hidden="1"/>
    </xf>
    <xf numFmtId="0" fontId="31" fillId="9" borderId="49" xfId="3" applyNumberFormat="1" applyFont="1" applyFill="1" applyBorder="1" applyAlignment="1" applyProtection="1">
      <alignment vertical="center"/>
      <protection locked="0" hidden="1"/>
    </xf>
    <xf numFmtId="0" fontId="31" fillId="9" borderId="50" xfId="3" applyNumberFormat="1" applyFont="1" applyFill="1" applyBorder="1" applyAlignment="1" applyProtection="1">
      <alignment vertical="center"/>
      <protection locked="0" hidden="1"/>
    </xf>
    <xf numFmtId="0" fontId="31" fillId="13" borderId="51" xfId="3" applyNumberFormat="1" applyFont="1" applyFill="1" applyBorder="1" applyAlignment="1" applyProtection="1">
      <alignment vertical="center"/>
      <protection locked="0" hidden="1"/>
    </xf>
    <xf numFmtId="0" fontId="31" fillId="13" borderId="52" xfId="3" applyNumberFormat="1" applyFont="1" applyFill="1" applyBorder="1" applyAlignment="1" applyProtection="1">
      <alignment vertical="center"/>
      <protection locked="0" hidden="1"/>
    </xf>
    <xf numFmtId="0" fontId="31" fillId="9" borderId="51" xfId="3" applyNumberFormat="1" applyFont="1" applyFill="1" applyBorder="1" applyAlignment="1" applyProtection="1">
      <alignment vertical="center"/>
      <protection locked="0" hidden="1"/>
    </xf>
    <xf numFmtId="49" fontId="33" fillId="8" borderId="55" xfId="3" applyNumberFormat="1" applyFont="1" applyFill="1" applyBorder="1" applyAlignment="1" applyProtection="1">
      <alignment vertical="center"/>
      <protection hidden="1"/>
    </xf>
    <xf numFmtId="49" fontId="33" fillId="8" borderId="56" xfId="3" applyNumberFormat="1" applyFont="1" applyFill="1" applyBorder="1" applyAlignment="1" applyProtection="1">
      <alignment vertical="center"/>
      <protection hidden="1"/>
    </xf>
    <xf numFmtId="0" fontId="31" fillId="14" borderId="51" xfId="3" applyNumberFormat="1" applyFont="1" applyFill="1" applyBorder="1" applyAlignment="1" applyProtection="1">
      <alignment vertical="center"/>
      <protection locked="0" hidden="1"/>
    </xf>
    <xf numFmtId="0" fontId="31" fillId="14" borderId="16" xfId="3" applyNumberFormat="1" applyFont="1" applyFill="1" applyBorder="1" applyAlignment="1" applyProtection="1">
      <alignment vertical="center"/>
      <protection locked="0" hidden="1"/>
    </xf>
    <xf numFmtId="0" fontId="31" fillId="14" borderId="52" xfId="3" applyNumberFormat="1" applyFont="1" applyFill="1" applyBorder="1" applyAlignment="1" applyProtection="1">
      <alignment vertical="center"/>
      <protection locked="0" hidden="1"/>
    </xf>
    <xf numFmtId="170" fontId="46" fillId="2" borderId="53" xfId="3" applyNumberFormat="1" applyFont="1" applyFill="1" applyBorder="1" applyAlignment="1" applyProtection="1">
      <alignment horizontal="center" vertical="center" wrapText="1"/>
      <protection hidden="1"/>
    </xf>
    <xf numFmtId="0" fontId="31" fillId="22" borderId="16" xfId="3" applyNumberFormat="1" applyFont="1" applyFill="1" applyBorder="1" applyAlignment="1" applyProtection="1">
      <alignment vertical="center"/>
      <protection locked="0" hidden="1"/>
    </xf>
    <xf numFmtId="0" fontId="31" fillId="22" borderId="12" xfId="3" applyNumberFormat="1" applyFont="1" applyFill="1" applyBorder="1" applyAlignment="1" applyProtection="1">
      <alignment vertical="center"/>
      <protection locked="0" hidden="1"/>
    </xf>
    <xf numFmtId="49" fontId="29" fillId="13" borderId="43" xfId="3" applyNumberFormat="1" applyFont="1" applyFill="1" applyBorder="1" applyAlignment="1" applyProtection="1">
      <alignment horizontal="center" vertical="center" wrapText="1"/>
      <protection hidden="1"/>
    </xf>
    <xf numFmtId="49" fontId="29" fillId="13" borderId="44" xfId="3" applyNumberFormat="1" applyFont="1" applyFill="1" applyBorder="1" applyAlignment="1" applyProtection="1">
      <alignment horizontal="center" vertical="center" wrapText="1"/>
      <protection hidden="1"/>
    </xf>
    <xf numFmtId="49" fontId="29" fillId="13" borderId="57" xfId="3" applyNumberFormat="1" applyFont="1" applyFill="1" applyBorder="1" applyAlignment="1" applyProtection="1">
      <alignment horizontal="center" vertical="center" wrapText="1"/>
      <protection hidden="1"/>
    </xf>
    <xf numFmtId="0" fontId="42" fillId="2" borderId="58" xfId="0" applyFont="1" applyFill="1" applyBorder="1" applyAlignment="1" applyProtection="1">
      <alignment vertical="center" wrapText="1"/>
      <protection hidden="1"/>
    </xf>
    <xf numFmtId="0" fontId="42" fillId="2" borderId="0" xfId="0" applyFont="1" applyFill="1" applyBorder="1" applyAlignment="1" applyProtection="1">
      <alignment vertical="center" wrapText="1"/>
      <protection hidden="1"/>
    </xf>
    <xf numFmtId="0" fontId="42" fillId="2" borderId="59" xfId="0" applyFont="1" applyFill="1" applyBorder="1" applyAlignment="1" applyProtection="1">
      <alignment vertical="center" wrapText="1"/>
      <protection hidden="1"/>
    </xf>
    <xf numFmtId="0" fontId="42" fillId="2" borderId="60" xfId="0" applyFont="1" applyFill="1" applyBorder="1" applyAlignment="1" applyProtection="1">
      <alignment vertical="center" wrapText="1"/>
      <protection hidden="1"/>
    </xf>
    <xf numFmtId="0" fontId="7" fillId="28" borderId="0" xfId="3" applyFill="1" applyAlignment="1" applyProtection="1">
      <alignment horizontal="center" vertical="top" wrapText="1"/>
      <protection hidden="1"/>
    </xf>
    <xf numFmtId="0" fontId="60" fillId="0" borderId="58" xfId="0" applyFont="1" applyBorder="1" applyAlignment="1" applyProtection="1">
      <alignment horizontal="left" vertical="center" wrapText="1"/>
      <protection hidden="1"/>
    </xf>
    <xf numFmtId="0" fontId="14" fillId="2" borderId="13" xfId="3" applyFont="1" applyFill="1" applyBorder="1" applyAlignment="1" applyProtection="1">
      <alignment horizontal="center" vertical="center"/>
      <protection hidden="1"/>
    </xf>
    <xf numFmtId="0" fontId="14" fillId="2" borderId="67" xfId="3" applyFont="1" applyFill="1" applyBorder="1" applyAlignment="1" applyProtection="1">
      <alignment horizontal="center" vertical="center"/>
      <protection hidden="1"/>
    </xf>
    <xf numFmtId="0" fontId="25" fillId="0" borderId="58" xfId="0" applyFont="1" applyBorder="1" applyAlignment="1" applyProtection="1">
      <alignment horizontal="left" vertical="center" wrapText="1"/>
      <protection hidden="1"/>
    </xf>
    <xf numFmtId="49" fontId="34" fillId="22" borderId="1" xfId="2" applyNumberFormat="1" applyFont="1" applyFill="1" applyBorder="1" applyAlignment="1" applyProtection="1">
      <alignment horizontal="left" vertical="center"/>
      <protection locked="0" hidden="1"/>
    </xf>
    <xf numFmtId="49" fontId="34" fillId="22" borderId="61" xfId="2" applyNumberFormat="1" applyFont="1" applyFill="1" applyBorder="1" applyAlignment="1" applyProtection="1">
      <alignment horizontal="left" vertical="center"/>
      <protection locked="0" hidden="1"/>
    </xf>
    <xf numFmtId="49" fontId="34" fillId="4" borderId="1" xfId="2" applyNumberFormat="1" applyFont="1" applyFill="1" applyBorder="1" applyAlignment="1" applyProtection="1">
      <alignment horizontal="left" vertical="center" wrapText="1"/>
      <protection locked="0" hidden="1"/>
    </xf>
    <xf numFmtId="49" fontId="34" fillId="4" borderId="61" xfId="2" applyNumberFormat="1" applyFont="1" applyFill="1" applyBorder="1" applyAlignment="1" applyProtection="1">
      <alignment horizontal="left" vertical="center" wrapText="1"/>
      <protection locked="0" hidden="1"/>
    </xf>
    <xf numFmtId="0" fontId="45" fillId="22" borderId="62" xfId="3" applyNumberFormat="1" applyFont="1" applyFill="1" applyBorder="1" applyAlignment="1" applyProtection="1">
      <alignment vertical="center"/>
      <protection locked="0" hidden="1"/>
    </xf>
    <xf numFmtId="0" fontId="45" fillId="22" borderId="16" xfId="3" applyNumberFormat="1" applyFont="1" applyFill="1" applyBorder="1" applyAlignment="1" applyProtection="1">
      <alignment vertical="center"/>
      <protection locked="0" hidden="1"/>
    </xf>
    <xf numFmtId="0" fontId="45" fillId="22" borderId="12" xfId="3" applyNumberFormat="1" applyFont="1" applyFill="1" applyBorder="1" applyAlignment="1" applyProtection="1">
      <alignment vertical="center"/>
      <protection locked="0" hidden="1"/>
    </xf>
    <xf numFmtId="49" fontId="34" fillId="4" borderId="73" xfId="2" applyNumberFormat="1" applyFont="1" applyFill="1" applyBorder="1" applyAlignment="1" applyProtection="1">
      <alignment horizontal="left" vertical="center" wrapText="1"/>
      <protection locked="0" hidden="1"/>
    </xf>
    <xf numFmtId="49" fontId="34" fillId="4" borderId="74" xfId="2" applyNumberFormat="1" applyFont="1" applyFill="1" applyBorder="1" applyAlignment="1" applyProtection="1">
      <alignment horizontal="left" vertical="center" wrapText="1"/>
      <protection locked="0" hidden="1"/>
    </xf>
    <xf numFmtId="49" fontId="34" fillId="4" borderId="75" xfId="2" applyNumberFormat="1" applyFont="1" applyFill="1" applyBorder="1" applyAlignment="1" applyProtection="1">
      <alignment horizontal="left" vertical="center" wrapText="1"/>
      <protection locked="0" hidden="1"/>
    </xf>
    <xf numFmtId="0" fontId="36" fillId="16" borderId="13" xfId="3" applyFont="1" applyFill="1" applyBorder="1" applyAlignment="1" applyProtection="1">
      <alignment horizontal="left" vertical="center" wrapText="1"/>
      <protection hidden="1"/>
    </xf>
    <xf numFmtId="0" fontId="36" fillId="16" borderId="16" xfId="3" applyFont="1" applyFill="1" applyBorder="1" applyAlignment="1" applyProtection="1">
      <alignment horizontal="left" vertical="center" wrapText="1"/>
      <protection hidden="1"/>
    </xf>
    <xf numFmtId="0" fontId="36" fillId="16" borderId="12" xfId="3" applyFont="1" applyFill="1" applyBorder="1" applyAlignment="1" applyProtection="1">
      <alignment horizontal="left" vertical="center" wrapText="1"/>
      <protection hidden="1"/>
    </xf>
    <xf numFmtId="49" fontId="34" fillId="4" borderId="7" xfId="2" applyNumberFormat="1" applyFont="1" applyFill="1" applyBorder="1" applyAlignment="1" applyProtection="1">
      <alignment horizontal="left" vertical="center" wrapText="1"/>
      <protection locked="0" hidden="1"/>
    </xf>
    <xf numFmtId="49" fontId="34" fillId="4" borderId="63" xfId="2" applyNumberFormat="1" applyFont="1" applyFill="1" applyBorder="1" applyAlignment="1" applyProtection="1">
      <alignment horizontal="left" vertical="center" wrapText="1"/>
      <protection locked="0" hidden="1"/>
    </xf>
    <xf numFmtId="0" fontId="31" fillId="13" borderId="62" xfId="3" applyNumberFormat="1" applyFont="1" applyFill="1" applyBorder="1" applyAlignment="1" applyProtection="1">
      <alignment vertical="center"/>
      <protection locked="0" hidden="1"/>
    </xf>
    <xf numFmtId="0" fontId="31" fillId="9" borderId="62" xfId="3" applyNumberFormat="1" applyFont="1" applyFill="1" applyBorder="1" applyAlignment="1" applyProtection="1">
      <alignment vertical="center"/>
      <protection locked="0" hidden="1"/>
    </xf>
    <xf numFmtId="0" fontId="31" fillId="24" borderId="62" xfId="3" applyNumberFormat="1" applyFont="1" applyFill="1" applyBorder="1" applyAlignment="1" applyProtection="1">
      <alignment vertical="center"/>
      <protection locked="0" hidden="1"/>
    </xf>
    <xf numFmtId="0" fontId="31" fillId="24" borderId="16" xfId="3" applyNumberFormat="1" applyFont="1" applyFill="1" applyBorder="1" applyAlignment="1" applyProtection="1">
      <alignment vertical="center"/>
      <protection locked="0" hidden="1"/>
    </xf>
    <xf numFmtId="0" fontId="31" fillId="24" borderId="12" xfId="3" applyNumberFormat="1" applyFont="1" applyFill="1" applyBorder="1" applyAlignment="1" applyProtection="1">
      <alignment vertical="center"/>
      <protection locked="0" hidden="1"/>
    </xf>
    <xf numFmtId="0" fontId="31" fillId="14" borderId="62" xfId="3" applyNumberFormat="1" applyFont="1" applyFill="1" applyBorder="1" applyAlignment="1" applyProtection="1">
      <alignment vertical="center"/>
      <protection locked="0" hidden="1"/>
    </xf>
    <xf numFmtId="0" fontId="31" fillId="14" borderId="12" xfId="3" applyNumberFormat="1" applyFont="1" applyFill="1" applyBorder="1" applyAlignment="1" applyProtection="1">
      <alignment vertical="center"/>
      <protection locked="0" hidden="1"/>
    </xf>
    <xf numFmtId="182" fontId="11" fillId="11" borderId="45" xfId="0" applyNumberFormat="1" applyFont="1" applyFill="1" applyBorder="1" applyAlignment="1" applyProtection="1">
      <alignment horizontal="center" vertical="center" wrapText="1"/>
      <protection hidden="1"/>
    </xf>
    <xf numFmtId="182" fontId="11" fillId="11" borderId="65" xfId="0" applyNumberFormat="1" applyFont="1" applyFill="1" applyBorder="1" applyAlignment="1" applyProtection="1">
      <alignment horizontal="center" vertical="center" wrapText="1"/>
      <protection hidden="1"/>
    </xf>
    <xf numFmtId="182" fontId="11" fillId="11" borderId="66" xfId="0" applyNumberFormat="1" applyFont="1" applyFill="1" applyBorder="1" applyAlignment="1" applyProtection="1">
      <alignment horizontal="center" vertical="center" wrapText="1"/>
      <protection hidden="1"/>
    </xf>
    <xf numFmtId="49" fontId="3" fillId="2" borderId="62" xfId="2" applyNumberFormat="1" applyFont="1" applyFill="1" applyBorder="1" applyAlignment="1" applyProtection="1">
      <alignment horizontal="center" vertical="center"/>
      <protection hidden="1"/>
    </xf>
    <xf numFmtId="49" fontId="3" fillId="2" borderId="16" xfId="2" applyNumberFormat="1" applyFont="1" applyFill="1" applyBorder="1" applyAlignment="1" applyProtection="1">
      <alignment horizontal="center" vertical="center"/>
      <protection hidden="1"/>
    </xf>
    <xf numFmtId="49" fontId="3" fillId="2" borderId="12" xfId="2" applyNumberFormat="1" applyFont="1" applyFill="1" applyBorder="1" applyAlignment="1" applyProtection="1">
      <alignment horizontal="center" vertical="center"/>
      <protection hidden="1"/>
    </xf>
    <xf numFmtId="0" fontId="32" fillId="5" borderId="7" xfId="0" applyFont="1" applyFill="1" applyBorder="1" applyAlignment="1" applyProtection="1">
      <alignment horizontal="center" vertical="center"/>
      <protection hidden="1"/>
    </xf>
    <xf numFmtId="0" fontId="32" fillId="5" borderId="63" xfId="0" applyFont="1" applyFill="1" applyBorder="1" applyAlignment="1" applyProtection="1">
      <alignment horizontal="center" vertical="center"/>
      <protection hidden="1"/>
    </xf>
    <xf numFmtId="49" fontId="33" fillId="8" borderId="62" xfId="3" applyNumberFormat="1" applyFont="1" applyFill="1" applyBorder="1" applyAlignment="1" applyProtection="1">
      <alignment vertical="center"/>
      <protection hidden="1"/>
    </xf>
    <xf numFmtId="49" fontId="33" fillId="8" borderId="16" xfId="3" applyNumberFormat="1" applyFont="1" applyFill="1" applyBorder="1" applyAlignment="1" applyProtection="1">
      <alignment vertical="center"/>
      <protection hidden="1"/>
    </xf>
    <xf numFmtId="49" fontId="33" fillId="8" borderId="12" xfId="3" applyNumberFormat="1" applyFont="1" applyFill="1" applyBorder="1" applyAlignment="1" applyProtection="1">
      <alignment vertical="center"/>
      <protection hidden="1"/>
    </xf>
    <xf numFmtId="0" fontId="51" fillId="14" borderId="65" xfId="0" applyFont="1" applyFill="1" applyBorder="1" applyAlignment="1" applyProtection="1">
      <alignment horizontal="center" vertical="center" wrapText="1"/>
      <protection hidden="1"/>
    </xf>
    <xf numFmtId="0" fontId="51" fillId="14" borderId="87" xfId="0" applyFont="1" applyFill="1" applyBorder="1" applyAlignment="1" applyProtection="1">
      <alignment horizontal="center" vertical="center" wrapText="1"/>
      <protection hidden="1"/>
    </xf>
    <xf numFmtId="0" fontId="7" fillId="17" borderId="64" xfId="3" applyFill="1" applyBorder="1" applyAlignment="1" applyProtection="1">
      <alignment horizontal="center" vertical="center"/>
      <protection hidden="1"/>
    </xf>
    <xf numFmtId="0" fontId="31" fillId="13" borderId="62" xfId="2" applyNumberFormat="1" applyFont="1" applyFill="1" applyBorder="1" applyAlignment="1" applyProtection="1">
      <alignment vertical="center"/>
      <protection locked="0" hidden="1"/>
    </xf>
    <xf numFmtId="0" fontId="47" fillId="26" borderId="62" xfId="3" applyNumberFormat="1" applyFont="1" applyFill="1" applyBorder="1" applyAlignment="1" applyProtection="1">
      <alignment vertical="center"/>
      <protection locked="0" hidden="1"/>
    </xf>
    <xf numFmtId="0" fontId="47" fillId="26" borderId="16" xfId="3" applyNumberFormat="1" applyFont="1" applyFill="1" applyBorder="1" applyAlignment="1" applyProtection="1">
      <alignment vertical="center"/>
      <protection locked="0" hidden="1"/>
    </xf>
    <xf numFmtId="0" fontId="47" fillId="26" borderId="12" xfId="3" applyNumberFormat="1" applyFont="1" applyFill="1" applyBorder="1" applyAlignment="1" applyProtection="1">
      <alignment vertical="center"/>
      <protection locked="0" hidden="1"/>
    </xf>
    <xf numFmtId="0" fontId="61" fillId="26" borderId="62" xfId="3" applyNumberFormat="1" applyFont="1" applyFill="1" applyBorder="1" applyAlignment="1" applyProtection="1">
      <alignment vertical="center"/>
      <protection locked="0" hidden="1"/>
    </xf>
    <xf numFmtId="0" fontId="61" fillId="26" borderId="16" xfId="3" applyNumberFormat="1" applyFont="1" applyFill="1" applyBorder="1" applyAlignment="1" applyProtection="1">
      <alignment vertical="center"/>
      <protection locked="0" hidden="1"/>
    </xf>
    <xf numFmtId="0" fontId="61" fillId="26" borderId="12" xfId="3" applyNumberFormat="1" applyFont="1" applyFill="1" applyBorder="1" applyAlignment="1" applyProtection="1">
      <alignment vertical="center"/>
      <protection locked="0" hidden="1"/>
    </xf>
    <xf numFmtId="0" fontId="11" fillId="3" borderId="68" xfId="0" applyFont="1" applyFill="1" applyBorder="1" applyAlignment="1" applyProtection="1">
      <alignment horizontal="center" vertical="center"/>
      <protection hidden="1"/>
    </xf>
    <xf numFmtId="0" fontId="11" fillId="3" borderId="69" xfId="0" applyFont="1" applyFill="1" applyBorder="1" applyAlignment="1" applyProtection="1">
      <alignment horizontal="center" vertical="center"/>
      <protection hidden="1"/>
    </xf>
    <xf numFmtId="0" fontId="56" fillId="22" borderId="62" xfId="3" applyNumberFormat="1" applyFont="1" applyFill="1" applyBorder="1" applyAlignment="1" applyProtection="1">
      <alignment vertical="center"/>
      <protection locked="0" hidden="1"/>
    </xf>
    <xf numFmtId="0" fontId="56" fillId="22" borderId="16" xfId="3" applyNumberFormat="1" applyFont="1" applyFill="1" applyBorder="1" applyAlignment="1" applyProtection="1">
      <alignment vertical="center"/>
      <protection locked="0" hidden="1"/>
    </xf>
    <xf numFmtId="0" fontId="56" fillId="22" borderId="12" xfId="3" applyNumberFormat="1" applyFont="1" applyFill="1" applyBorder="1" applyAlignment="1" applyProtection="1">
      <alignment vertical="center"/>
      <protection locked="0" hidden="1"/>
    </xf>
    <xf numFmtId="0" fontId="1" fillId="0" borderId="58" xfId="0" applyFont="1" applyBorder="1" applyAlignment="1" applyProtection="1">
      <alignment horizontal="left" vertical="top" wrapText="1"/>
      <protection hidden="1"/>
    </xf>
    <xf numFmtId="0" fontId="0" fillId="0" borderId="58" xfId="0" applyBorder="1" applyAlignment="1" applyProtection="1">
      <alignment horizontal="left" vertical="top" wrapText="1"/>
      <protection hidden="1"/>
    </xf>
    <xf numFmtId="0" fontId="58" fillId="0" borderId="0" xfId="0" applyFont="1" applyBorder="1" applyAlignment="1" applyProtection="1">
      <alignment horizontal="left" vertical="center" wrapText="1"/>
      <protection hidden="1"/>
    </xf>
    <xf numFmtId="0" fontId="31" fillId="26" borderId="62" xfId="3" applyNumberFormat="1" applyFont="1" applyFill="1" applyBorder="1" applyAlignment="1" applyProtection="1">
      <alignment vertical="center"/>
      <protection locked="0" hidden="1"/>
    </xf>
    <xf numFmtId="0" fontId="31" fillId="26" borderId="16" xfId="3" applyNumberFormat="1" applyFont="1" applyFill="1" applyBorder="1" applyAlignment="1" applyProtection="1">
      <alignment vertical="center"/>
      <protection locked="0" hidden="1"/>
    </xf>
    <xf numFmtId="0" fontId="31" fillId="26" borderId="12" xfId="3" applyNumberFormat="1" applyFont="1" applyFill="1" applyBorder="1" applyAlignment="1" applyProtection="1">
      <alignment vertical="center"/>
      <protection locked="0" hidden="1"/>
    </xf>
    <xf numFmtId="0" fontId="31" fillId="29" borderId="62" xfId="3" applyNumberFormat="1" applyFont="1" applyFill="1" applyBorder="1" applyAlignment="1" applyProtection="1">
      <alignment vertical="center"/>
      <protection locked="0" hidden="1"/>
    </xf>
    <xf numFmtId="0" fontId="31" fillId="29" borderId="16" xfId="3" applyNumberFormat="1" applyFont="1" applyFill="1" applyBorder="1" applyAlignment="1" applyProtection="1">
      <alignment vertical="center"/>
      <protection locked="0" hidden="1"/>
    </xf>
    <xf numFmtId="0" fontId="31" fillId="29" borderId="12" xfId="3" applyNumberFormat="1" applyFont="1" applyFill="1" applyBorder="1" applyAlignment="1" applyProtection="1">
      <alignment vertical="center"/>
      <protection locked="0" hidden="1"/>
    </xf>
    <xf numFmtId="0" fontId="51" fillId="21" borderId="65" xfId="0" applyFont="1" applyFill="1" applyBorder="1" applyAlignment="1" applyProtection="1">
      <alignment horizontal="center" vertical="center" wrapText="1"/>
      <protection hidden="1"/>
    </xf>
    <xf numFmtId="0" fontId="51" fillId="21" borderId="87" xfId="0" applyFont="1" applyFill="1" applyBorder="1" applyAlignment="1" applyProtection="1">
      <alignment horizontal="center" vertical="center" wrapText="1"/>
      <protection hidden="1"/>
    </xf>
    <xf numFmtId="0" fontId="57" fillId="16" borderId="13" xfId="3" applyFont="1" applyFill="1" applyBorder="1" applyAlignment="1" applyProtection="1">
      <alignment horizontal="left" vertical="center" wrapText="1"/>
      <protection hidden="1"/>
    </xf>
    <xf numFmtId="0" fontId="57" fillId="16" borderId="16" xfId="3" applyFont="1" applyFill="1" applyBorder="1" applyAlignment="1" applyProtection="1">
      <alignment horizontal="left" vertical="center" wrapText="1"/>
      <protection hidden="1"/>
    </xf>
    <xf numFmtId="0" fontId="57" fillId="16" borderId="12" xfId="3" applyFont="1" applyFill="1" applyBorder="1" applyAlignment="1" applyProtection="1">
      <alignment horizontal="left" vertical="center" wrapText="1"/>
      <protection hidden="1"/>
    </xf>
    <xf numFmtId="0" fontId="32" fillId="5" borderId="1" xfId="0" applyFont="1" applyFill="1" applyBorder="1" applyAlignment="1" applyProtection="1">
      <alignment horizontal="center" vertical="center"/>
      <protection hidden="1"/>
    </xf>
    <xf numFmtId="0" fontId="32" fillId="5" borderId="61" xfId="0" applyFont="1" applyFill="1" applyBorder="1" applyAlignment="1" applyProtection="1">
      <alignment horizontal="center" vertical="center"/>
      <protection hidden="1"/>
    </xf>
    <xf numFmtId="0" fontId="2" fillId="0" borderId="58" xfId="0" applyFont="1" applyBorder="1" applyAlignment="1" applyProtection="1">
      <alignment horizontal="left" vertical="top" wrapText="1"/>
      <protection hidden="1"/>
    </xf>
    <xf numFmtId="0" fontId="32" fillId="5" borderId="62" xfId="0" applyFont="1" applyFill="1" applyBorder="1" applyAlignment="1" applyProtection="1">
      <alignment horizontal="center" vertical="center"/>
      <protection hidden="1"/>
    </xf>
    <xf numFmtId="0" fontId="32" fillId="5" borderId="16" xfId="0" applyFont="1" applyFill="1" applyBorder="1" applyAlignment="1" applyProtection="1">
      <alignment horizontal="center" vertical="center"/>
      <protection hidden="1"/>
    </xf>
    <xf numFmtId="0" fontId="32" fillId="5" borderId="12" xfId="0" applyFont="1" applyFill="1" applyBorder="1" applyAlignment="1" applyProtection="1">
      <alignment horizontal="center" vertical="center"/>
      <protection hidden="1"/>
    </xf>
    <xf numFmtId="0" fontId="1" fillId="0" borderId="58" xfId="0" applyFont="1" applyBorder="1" applyAlignment="1" applyProtection="1">
      <alignment horizontal="left" vertical="center" wrapText="1"/>
      <protection hidden="1"/>
    </xf>
    <xf numFmtId="49" fontId="39" fillId="0" borderId="58" xfId="0" applyNumberFormat="1" applyFont="1" applyBorder="1" applyAlignment="1" applyProtection="1">
      <alignment horizontal="left" vertical="center" wrapText="1"/>
      <protection hidden="1"/>
    </xf>
    <xf numFmtId="0" fontId="3" fillId="16" borderId="13" xfId="3" applyFont="1" applyFill="1" applyBorder="1" applyAlignment="1" applyProtection="1">
      <alignment horizontal="center" vertical="center" wrapText="1"/>
      <protection hidden="1"/>
    </xf>
    <xf numFmtId="0" fontId="3" fillId="16" borderId="16" xfId="3" applyFont="1" applyFill="1" applyBorder="1" applyAlignment="1" applyProtection="1">
      <alignment horizontal="center" vertical="center" wrapText="1"/>
      <protection hidden="1"/>
    </xf>
    <xf numFmtId="0" fontId="3" fillId="16" borderId="12" xfId="3" applyFont="1" applyFill="1" applyBorder="1" applyAlignment="1" applyProtection="1">
      <alignment horizontal="center" vertical="center" wrapText="1"/>
      <protection hidden="1"/>
    </xf>
    <xf numFmtId="0" fontId="7" fillId="17" borderId="0" xfId="3" applyFill="1" applyBorder="1" applyAlignment="1" applyProtection="1">
      <alignment horizontal="center" vertical="center"/>
      <protection hidden="1"/>
    </xf>
    <xf numFmtId="49" fontId="0" fillId="0" borderId="92" xfId="0" applyNumberFormat="1" applyBorder="1" applyAlignment="1" applyProtection="1">
      <alignment horizontal="left" vertical="center" wrapText="1"/>
      <protection locked="0" hidden="1"/>
    </xf>
    <xf numFmtId="49" fontId="0" fillId="0" borderId="93" xfId="0" applyNumberFormat="1" applyBorder="1" applyAlignment="1" applyProtection="1">
      <alignment horizontal="left" vertical="center" wrapText="1"/>
      <protection locked="0" hidden="1"/>
    </xf>
    <xf numFmtId="0" fontId="1" fillId="0" borderId="94" xfId="0" applyFont="1" applyBorder="1" applyAlignment="1" applyProtection="1">
      <alignment horizontal="center" vertical="center"/>
      <protection hidden="1"/>
    </xf>
    <xf numFmtId="0" fontId="0" fillId="0" borderId="95" xfId="0" applyBorder="1" applyAlignment="1" applyProtection="1">
      <alignment horizontal="center" vertical="center"/>
      <protection hidden="1"/>
    </xf>
    <xf numFmtId="0" fontId="6" fillId="0" borderId="0" xfId="0" applyFont="1" applyBorder="1" applyAlignment="1" applyProtection="1">
      <alignment horizontal="left" vertical="center" wrapText="1"/>
      <protection hidden="1"/>
    </xf>
    <xf numFmtId="0" fontId="47" fillId="29" borderId="62" xfId="3" applyNumberFormat="1" applyFont="1" applyFill="1" applyBorder="1" applyAlignment="1" applyProtection="1">
      <alignment vertical="center"/>
      <protection locked="0" hidden="1"/>
    </xf>
    <xf numFmtId="0" fontId="47" fillId="29" borderId="16" xfId="3" applyNumberFormat="1" applyFont="1" applyFill="1" applyBorder="1" applyAlignment="1" applyProtection="1">
      <alignment vertical="center"/>
      <protection locked="0" hidden="1"/>
    </xf>
    <xf numFmtId="0" fontId="47" fillId="29" borderId="12" xfId="3" applyNumberFormat="1" applyFont="1" applyFill="1" applyBorder="1" applyAlignment="1" applyProtection="1">
      <alignment vertical="center"/>
      <protection locked="0" hidden="1"/>
    </xf>
    <xf numFmtId="165" fontId="4" fillId="25" borderId="10" xfId="0" applyNumberFormat="1" applyFont="1" applyFill="1" applyBorder="1" applyAlignment="1" applyProtection="1">
      <alignment horizontal="center" vertical="center"/>
      <protection hidden="1"/>
    </xf>
    <xf numFmtId="165" fontId="4" fillId="5" borderId="10" xfId="0" applyNumberFormat="1" applyFont="1" applyFill="1" applyBorder="1" applyAlignment="1" applyProtection="1">
      <alignment horizontal="center" vertical="center"/>
      <protection hidden="1"/>
    </xf>
    <xf numFmtId="165" fontId="4" fillId="27" borderId="10" xfId="0" applyNumberFormat="1" applyFont="1" applyFill="1" applyBorder="1" applyAlignment="1" applyProtection="1">
      <alignment horizontal="center" vertical="center"/>
      <protection hidden="1"/>
    </xf>
    <xf numFmtId="165" fontId="9" fillId="5" borderId="10" xfId="0" applyNumberFormat="1" applyFont="1" applyFill="1" applyBorder="1" applyAlignment="1" applyProtection="1">
      <alignment horizontal="center" vertical="center"/>
      <protection hidden="1"/>
    </xf>
    <xf numFmtId="165" fontId="9" fillId="27" borderId="10" xfId="0" applyNumberFormat="1" applyFont="1" applyFill="1" applyBorder="1" applyAlignment="1" applyProtection="1">
      <alignment horizontal="center" vertical="center"/>
      <protection hidden="1"/>
    </xf>
    <xf numFmtId="165" fontId="9" fillId="5" borderId="11" xfId="0" applyNumberFormat="1" applyFont="1" applyFill="1" applyBorder="1" applyAlignment="1" applyProtection="1">
      <alignment horizontal="center" vertical="center"/>
      <protection hidden="1"/>
    </xf>
    <xf numFmtId="3" fontId="2" fillId="0" borderId="1" xfId="0" applyNumberFormat="1" applyFont="1" applyBorder="1" applyAlignment="1" applyProtection="1">
      <alignment vertical="center"/>
      <protection hidden="1"/>
    </xf>
    <xf numFmtId="3" fontId="2" fillId="0" borderId="7" xfId="0" applyNumberFormat="1" applyFont="1" applyBorder="1" applyAlignment="1" applyProtection="1">
      <alignment vertical="center"/>
      <protection hidden="1"/>
    </xf>
    <xf numFmtId="166" fontId="2" fillId="0" borderId="7" xfId="0" applyNumberFormat="1" applyFont="1" applyBorder="1" applyAlignment="1" applyProtection="1">
      <alignment vertical="center"/>
      <protection hidden="1"/>
    </xf>
    <xf numFmtId="167" fontId="2" fillId="0" borderId="7" xfId="0" applyNumberFormat="1" applyFont="1" applyBorder="1" applyAlignment="1" applyProtection="1">
      <alignment vertical="center"/>
      <protection hidden="1"/>
    </xf>
    <xf numFmtId="49" fontId="2" fillId="4" borderId="1" xfId="0" applyNumberFormat="1" applyFont="1" applyFill="1" applyBorder="1" applyAlignment="1" applyProtection="1">
      <alignment vertical="center"/>
      <protection hidden="1"/>
    </xf>
    <xf numFmtId="49" fontId="2" fillId="25" borderId="1" xfId="0" applyNumberFormat="1" applyFont="1" applyFill="1" applyBorder="1" applyAlignment="1" applyProtection="1">
      <alignment vertical="center"/>
      <protection hidden="1"/>
    </xf>
    <xf numFmtId="49" fontId="2" fillId="25" borderId="1" xfId="0" applyNumberFormat="1" applyFont="1" applyFill="1" applyBorder="1" applyAlignment="1" applyProtection="1">
      <alignment horizontal="left" vertical="center" wrapText="1"/>
      <protection hidden="1"/>
    </xf>
    <xf numFmtId="166" fontId="2" fillId="25" borderId="1" xfId="0" applyNumberFormat="1" applyFont="1" applyFill="1" applyBorder="1" applyAlignment="1" applyProtection="1">
      <alignment horizontal="right" vertical="center"/>
      <protection hidden="1"/>
    </xf>
    <xf numFmtId="3" fontId="2" fillId="25" borderId="1" xfId="0" applyNumberFormat="1" applyFont="1" applyFill="1" applyBorder="1" applyAlignment="1" applyProtection="1">
      <alignment vertical="center"/>
      <protection hidden="1"/>
    </xf>
    <xf numFmtId="166" fontId="2" fillId="25" borderId="7" xfId="0" applyNumberFormat="1" applyFont="1" applyFill="1" applyBorder="1" applyAlignment="1" applyProtection="1">
      <alignment vertical="center"/>
      <protection hidden="1"/>
    </xf>
    <xf numFmtId="167" fontId="2" fillId="25" borderId="7" xfId="0" applyNumberFormat="1" applyFont="1" applyFill="1" applyBorder="1" applyAlignment="1" applyProtection="1">
      <alignment vertical="center"/>
      <protection hidden="1"/>
    </xf>
    <xf numFmtId="3" fontId="2" fillId="25" borderId="8" xfId="0" applyNumberFormat="1" applyFont="1" applyFill="1" applyBorder="1" applyAlignment="1" applyProtection="1">
      <alignment horizontal="right" vertical="center"/>
      <protection hidden="1"/>
    </xf>
    <xf numFmtId="166" fontId="2" fillId="25" borderId="8" xfId="0" applyNumberFormat="1" applyFont="1" applyFill="1" applyBorder="1" applyAlignment="1" applyProtection="1">
      <alignment horizontal="right" vertical="center"/>
      <protection hidden="1"/>
    </xf>
    <xf numFmtId="2" fontId="2" fillId="25" borderId="8" xfId="0" applyNumberFormat="1" applyFont="1" applyFill="1" applyBorder="1" applyAlignment="1" applyProtection="1">
      <alignment horizontal="center" vertical="center"/>
      <protection hidden="1"/>
    </xf>
    <xf numFmtId="49" fontId="2" fillId="25" borderId="8" xfId="0" applyNumberFormat="1" applyFont="1" applyFill="1" applyBorder="1" applyAlignment="1" applyProtection="1">
      <alignment horizontal="left" vertical="center" wrapText="1"/>
      <protection hidden="1"/>
    </xf>
    <xf numFmtId="165" fontId="9" fillId="25" borderId="10" xfId="0" applyNumberFormat="1" applyFont="1" applyFill="1" applyBorder="1" applyAlignment="1" applyProtection="1">
      <alignment horizontal="center" vertical="center"/>
      <protection hidden="1"/>
    </xf>
    <xf numFmtId="165" fontId="9" fillId="25" borderId="11" xfId="0" applyNumberFormat="1" applyFont="1" applyFill="1" applyBorder="1" applyAlignment="1" applyProtection="1">
      <alignment horizontal="center" vertical="center"/>
      <protection hidden="1"/>
    </xf>
    <xf numFmtId="0" fontId="12" fillId="25" borderId="32" xfId="0" applyFont="1" applyFill="1" applyBorder="1" applyAlignment="1" applyProtection="1">
      <alignment horizontal="left" vertical="top" wrapText="1"/>
      <protection hidden="1"/>
    </xf>
    <xf numFmtId="0" fontId="1" fillId="30" borderId="0" xfId="0" applyFont="1" applyFill="1" applyAlignment="1" applyProtection="1">
      <alignment horizontal="left" vertical="top" wrapText="1"/>
      <protection hidden="1"/>
    </xf>
  </cellXfs>
  <cellStyles count="5">
    <cellStyle name="Comma" xfId="1" builtinId="3"/>
    <cellStyle name="Currency" xfId="2" builtinId="4"/>
    <cellStyle name="Followed Hyperlink" xfId="4" builtinId="9"/>
    <cellStyle name="Hyperlink" xfId="3" builtinId="8"/>
    <cellStyle name="Normal" xfId="0" builtinId="0"/>
  </cellStyles>
  <dxfs count="164">
    <dxf>
      <font>
        <condense val="0"/>
        <extend val="0"/>
        <color indexed="8"/>
      </font>
      <fill>
        <patternFill>
          <bgColor indexed="5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rgb="FFFFC00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indexed="51"/>
        </patternFill>
      </fill>
    </dxf>
    <dxf>
      <font>
        <condense val="0"/>
        <extend val="0"/>
        <color indexed="8"/>
      </font>
      <fill>
        <patternFill>
          <bgColor indexed="5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rgb="FFFFC00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indexed="51"/>
        </patternFill>
      </fill>
    </dxf>
    <dxf>
      <font>
        <condense val="0"/>
        <extend val="0"/>
        <color indexed="8"/>
      </font>
      <fill>
        <patternFill>
          <bgColor indexed="5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rgb="FFFFC00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indexed="51"/>
        </patternFill>
      </fill>
    </dxf>
    <dxf>
      <font>
        <condense val="0"/>
        <extend val="0"/>
        <color indexed="8"/>
      </font>
      <fill>
        <patternFill>
          <bgColor indexed="5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rgb="FFFFC00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indexed="51"/>
        </patternFill>
      </fill>
    </dxf>
    <dxf>
      <font>
        <condense val="0"/>
        <extend val="0"/>
        <color indexed="8"/>
      </font>
      <fill>
        <patternFill>
          <bgColor indexed="5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rgb="FFFFC00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indexed="51"/>
        </patternFill>
      </fill>
    </dxf>
    <dxf>
      <font>
        <condense val="0"/>
        <extend val="0"/>
        <color indexed="8"/>
      </font>
      <fill>
        <patternFill>
          <bgColor indexed="5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rgb="FFFFC00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indexed="51"/>
        </patternFill>
      </fill>
    </dxf>
    <dxf>
      <fill>
        <patternFill>
          <bgColor indexed="53"/>
        </patternFill>
      </fill>
    </dxf>
    <dxf>
      <font>
        <condense val="0"/>
        <extend val="0"/>
        <color indexed="8"/>
      </font>
      <fill>
        <patternFill>
          <bgColor indexed="5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rgb="FFFFC00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indexed="51"/>
        </patternFill>
      </fill>
    </dxf>
    <dxf>
      <fill>
        <patternFill>
          <bgColor indexed="53"/>
        </patternFill>
      </fill>
    </dxf>
    <dxf>
      <font>
        <condense val="0"/>
        <extend val="0"/>
        <color indexed="8"/>
      </font>
      <fill>
        <patternFill>
          <bgColor indexed="5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rgb="FFFFC00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indexed="51"/>
        </patternFill>
      </fill>
    </dxf>
    <dxf>
      <fill>
        <patternFill>
          <bgColor indexed="53"/>
        </patternFill>
      </fill>
    </dxf>
    <dxf>
      <font>
        <condense val="0"/>
        <extend val="0"/>
        <color indexed="8"/>
      </font>
      <fill>
        <patternFill>
          <bgColor indexed="5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rgb="FFFFC00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indexed="51"/>
        </patternFill>
      </fill>
    </dxf>
    <dxf>
      <fill>
        <patternFill>
          <bgColor indexed="53"/>
        </patternFill>
      </fill>
    </dxf>
    <dxf>
      <font>
        <condense val="0"/>
        <extend val="0"/>
        <color indexed="8"/>
      </font>
      <fill>
        <patternFill>
          <bgColor indexed="5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rgb="FFFFC00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indexed="51"/>
        </patternFill>
      </fill>
    </dxf>
    <dxf>
      <fill>
        <patternFill>
          <bgColor indexed="53"/>
        </patternFill>
      </fill>
    </dxf>
    <dxf>
      <font>
        <condense val="0"/>
        <extend val="0"/>
        <color indexed="8"/>
      </font>
      <fill>
        <patternFill>
          <bgColor indexed="5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rgb="FFFFC00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indexed="51"/>
        </patternFill>
      </fill>
    </dxf>
    <dxf>
      <fill>
        <patternFill>
          <bgColor indexed="53"/>
        </patternFill>
      </fill>
    </dxf>
    <dxf>
      <font>
        <condense val="0"/>
        <extend val="0"/>
        <color indexed="8"/>
      </font>
      <fill>
        <patternFill>
          <bgColor indexed="5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rgb="FFFFC00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indexed="51"/>
        </patternFill>
      </fill>
    </dxf>
    <dxf>
      <fill>
        <patternFill>
          <bgColor indexed="53"/>
        </patternFill>
      </fill>
    </dxf>
    <dxf>
      <font>
        <condense val="0"/>
        <extend val="0"/>
        <color indexed="8"/>
      </font>
      <fill>
        <patternFill>
          <bgColor indexed="5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rgb="FFFFC00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indexed="51"/>
        </patternFill>
      </fill>
    </dxf>
    <dxf>
      <fill>
        <patternFill>
          <bgColor indexed="53"/>
        </patternFill>
      </fill>
    </dxf>
    <dxf>
      <font>
        <condense val="0"/>
        <extend val="0"/>
        <color indexed="8"/>
      </font>
      <fill>
        <patternFill>
          <bgColor indexed="5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rgb="FFFFC00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indexed="51"/>
        </patternFill>
      </fill>
    </dxf>
    <dxf>
      <fill>
        <patternFill>
          <bgColor indexed="53"/>
        </patternFill>
      </fill>
    </dxf>
    <dxf>
      <font>
        <condense val="0"/>
        <extend val="0"/>
        <color indexed="8"/>
      </font>
      <fill>
        <patternFill>
          <bgColor indexed="5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rgb="FFFFC00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indexed="51"/>
        </patternFill>
      </fill>
    </dxf>
    <dxf>
      <fill>
        <patternFill>
          <bgColor indexed="53"/>
        </patternFill>
      </fill>
    </dxf>
    <dxf>
      <font>
        <condense val="0"/>
        <extend val="0"/>
        <color indexed="8"/>
      </font>
      <fill>
        <patternFill>
          <bgColor indexed="50"/>
        </patternFill>
      </fill>
    </dxf>
    <dxf>
      <font>
        <condense val="0"/>
        <extend val="0"/>
        <color indexed="8"/>
      </font>
      <fill>
        <patternFill>
          <bgColor indexed="50"/>
        </patternFill>
      </fill>
    </dxf>
    <dxf>
      <font>
        <condense val="0"/>
        <extend val="0"/>
        <color indexed="8"/>
      </font>
      <fill>
        <patternFill>
          <bgColor indexed="22"/>
        </patternFill>
      </fill>
    </dxf>
    <dxf>
      <fill>
        <patternFill>
          <bgColor indexed="53"/>
        </patternFill>
      </fill>
    </dxf>
    <dxf>
      <font>
        <condense val="0"/>
        <extend val="0"/>
        <color indexed="8"/>
      </font>
      <fill>
        <patternFill>
          <bgColor rgb="FFFFC00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indexed="51"/>
        </patternFill>
      </fill>
    </dxf>
    <dxf>
      <font>
        <condense val="0"/>
        <extend val="0"/>
        <color indexed="8"/>
      </font>
      <fill>
        <patternFill>
          <bgColor indexed="5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rgb="FFFFC000"/>
        </patternFill>
      </fill>
    </dxf>
    <dxf>
      <font>
        <condense val="0"/>
        <extend val="0"/>
        <color indexed="8"/>
      </font>
      <fill>
        <patternFill>
          <bgColor indexed="50"/>
        </patternFill>
      </fill>
    </dxf>
    <dxf>
      <font>
        <condense val="0"/>
        <extend val="0"/>
        <color indexed="8"/>
      </font>
      <fill>
        <patternFill>
          <bgColor indexed="22"/>
        </patternFill>
      </fill>
    </dxf>
    <dxf>
      <font>
        <condense val="0"/>
        <extend val="0"/>
        <color indexed="8"/>
      </font>
      <fill>
        <patternFill>
          <bgColor indexed="51"/>
        </patternFill>
      </fill>
    </dxf>
    <dxf>
      <fill>
        <patternFill>
          <bgColor indexed="53"/>
        </patternFill>
      </fill>
    </dxf>
    <dxf>
      <fill>
        <patternFill>
          <bgColor theme="3" tint="0.79998168889431442"/>
        </patternFill>
      </fill>
    </dxf>
    <dxf>
      <fill>
        <patternFill>
          <bgColor rgb="FFFFFF99"/>
        </patternFill>
      </fill>
    </dxf>
    <dxf>
      <fill>
        <patternFill>
          <bgColor rgb="FFFFFF99"/>
        </patternFill>
      </fill>
    </dxf>
    <dxf>
      <fill>
        <patternFill>
          <bgColor rgb="FFFFFF99"/>
        </patternFill>
      </fill>
    </dxf>
    <dxf>
      <fill>
        <patternFill>
          <bgColor theme="3" tint="0.79998168889431442"/>
        </patternFill>
      </fill>
    </dxf>
    <dxf>
      <fill>
        <patternFill>
          <bgColor rgb="FFFFFF99"/>
        </patternFill>
      </fill>
    </dxf>
    <dxf>
      <fill>
        <patternFill>
          <bgColor theme="4" tint="0.59996337778862885"/>
        </patternFill>
      </fill>
    </dxf>
    <dxf>
      <fill>
        <patternFill>
          <bgColor rgb="FFFFFF99"/>
        </patternFill>
      </fill>
    </dxf>
    <dxf>
      <fill>
        <patternFill>
          <bgColor theme="3" tint="0.79998168889431442"/>
        </patternFill>
      </fill>
    </dxf>
    <dxf>
      <fill>
        <patternFill>
          <bgColor rgb="FFFFFF99"/>
        </patternFill>
      </fill>
    </dxf>
    <dxf>
      <fill>
        <patternFill>
          <bgColor theme="4" tint="0.79998168889431442"/>
        </patternFill>
      </fill>
    </dxf>
    <dxf>
      <fill>
        <patternFill>
          <bgColor rgb="FFFFFF99"/>
        </patternFill>
      </fill>
    </dxf>
    <dxf>
      <fill>
        <patternFill>
          <bgColor theme="4" tint="0.79998168889431442"/>
        </patternFill>
      </fill>
    </dxf>
    <dxf>
      <fill>
        <patternFill>
          <bgColor rgb="FFFFFF99"/>
        </patternFill>
      </fill>
    </dxf>
    <dxf>
      <fill>
        <patternFill>
          <bgColor theme="4" tint="0.59996337778862885"/>
        </patternFill>
      </fill>
    </dxf>
    <dxf>
      <fill>
        <patternFill>
          <bgColor indexed="51"/>
        </patternFill>
      </fill>
    </dxf>
    <dxf>
      <fill>
        <patternFill>
          <bgColor theme="3" tint="0.79998168889431442"/>
        </patternFill>
      </fill>
    </dxf>
    <dxf>
      <fill>
        <patternFill>
          <bgColor rgb="FFFFFF99"/>
        </patternFill>
      </fill>
    </dxf>
    <dxf>
      <fill>
        <patternFill>
          <bgColor rgb="FFFFFF99"/>
        </patternFill>
      </fill>
    </dxf>
    <dxf>
      <fill>
        <patternFill>
          <bgColor rgb="FFFFFF99"/>
        </patternFill>
      </fill>
    </dxf>
    <dxf>
      <fill>
        <patternFill>
          <bgColor theme="3" tint="0.79998168889431442"/>
        </patternFill>
      </fill>
    </dxf>
    <dxf>
      <fill>
        <patternFill>
          <bgColor rgb="FFFFFF99"/>
        </patternFill>
      </fill>
    </dxf>
    <dxf>
      <fill>
        <patternFill>
          <bgColor theme="3" tint="0.79998168889431442"/>
        </patternFill>
      </fill>
    </dxf>
    <dxf>
      <fill>
        <patternFill>
          <bgColor rgb="FFFFFF99"/>
        </patternFill>
      </fill>
    </dxf>
    <dxf>
      <fill>
        <patternFill>
          <bgColor theme="4" tint="0.59996337778862885"/>
        </patternFill>
      </fill>
    </dxf>
    <dxf>
      <fill>
        <patternFill>
          <bgColor rgb="FFFFFF99"/>
        </patternFill>
      </fill>
    </dxf>
    <dxf>
      <fill>
        <patternFill>
          <bgColor theme="4" tint="0.79998168889431442"/>
        </patternFill>
      </fill>
    </dxf>
    <dxf>
      <fill>
        <patternFill>
          <bgColor rgb="FFFFFF66"/>
        </patternFill>
      </fill>
    </dxf>
    <dxf>
      <fill>
        <patternFill>
          <bgColor theme="3" tint="0.79998168889431442"/>
        </patternFill>
      </fill>
    </dxf>
    <dxf>
      <fill>
        <patternFill>
          <bgColor rgb="FFFFFF66"/>
        </patternFill>
      </fill>
    </dxf>
    <dxf>
      <fill>
        <patternFill>
          <bgColor theme="3" tint="0.79998168889431442"/>
        </patternFill>
      </fill>
    </dxf>
    <dxf>
      <fill>
        <patternFill>
          <bgColor indexed="43"/>
        </patternFill>
      </fill>
    </dxf>
    <dxf>
      <fill>
        <patternFill>
          <bgColor rgb="FFCCECFF"/>
        </patternFill>
      </fill>
    </dxf>
  </dxfs>
  <tableStyles count="0" defaultTableStyle="TableStyleMedium9" defaultPivotStyle="PivotStyleLight16"/>
  <colors>
    <mruColors>
      <color rgb="FF99FF33"/>
      <color rgb="FFFFFFCC"/>
      <color rgb="FFFFFF99"/>
      <color rgb="FFFFFF66"/>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8</xdr:col>
      <xdr:colOff>171449</xdr:colOff>
      <xdr:row>1</xdr:row>
      <xdr:rowOff>28574</xdr:rowOff>
    </xdr:from>
    <xdr:to>
      <xdr:col>12</xdr:col>
      <xdr:colOff>2324100</xdr:colOff>
      <xdr:row>1</xdr:row>
      <xdr:rowOff>190499</xdr:rowOff>
    </xdr:to>
    <xdr:sp macro="" textlink="">
      <xdr:nvSpPr>
        <xdr:cNvPr id="59507" name="AutoShape 1139"/>
        <xdr:cNvSpPr>
          <a:spLocks noChangeArrowheads="1"/>
        </xdr:cNvSpPr>
      </xdr:nvSpPr>
      <xdr:spPr bwMode="auto">
        <a:xfrm>
          <a:off x="6467474" y="247649"/>
          <a:ext cx="4981576" cy="161925"/>
        </a:xfrm>
        <a:prstGeom prst="wedgeRectCallout">
          <a:avLst>
            <a:gd name="adj1" fmla="val -35019"/>
            <a:gd name="adj2" fmla="val 791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Pay Per Mile calculator.  Enter your pay rate and paid trip miles.  Enter pay in cell.</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eselboss/DB%20Software/09Programs/09Log_Acct_IFTA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T"/>
      <sheetName val="LogCal"/>
      <sheetName val="SW1"/>
      <sheetName val="TPay"/>
      <sheetName val="MRPT"/>
      <sheetName val="TMI"/>
      <sheetName val="THub"/>
      <sheetName val="Fuel"/>
      <sheetName val="RExp"/>
      <sheetName val="IFTASW"/>
      <sheetName val="I_M_1"/>
      <sheetName val="I_M_2"/>
      <sheetName val="I_M_3"/>
      <sheetName val="I_M_4"/>
      <sheetName val="QT1R"/>
      <sheetName val="QT2R"/>
      <sheetName val="QT3R"/>
      <sheetName val="QT4R"/>
      <sheetName val="I_G_1"/>
      <sheetName val="I_G_2"/>
      <sheetName val="I_G_3"/>
      <sheetName val="I_G_4"/>
      <sheetName val="IFTA Rt"/>
      <sheetName val="YTD"/>
      <sheetName val="Pr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hyperlink" Target="http://www.dieselboss.com/cstore.htm" TargetMode="External"/><Relationship Id="rId13" Type="http://schemas.openxmlformats.org/officeDocument/2006/relationships/hyperlink" Target="http://www.dieselboss.com/weatframe.htm" TargetMode="External"/><Relationship Id="rId18" Type="http://schemas.openxmlformats.org/officeDocument/2006/relationships/hyperlink" Target="http://www.dieselboss.com/Travrout/cptruck8.htm" TargetMode="External"/><Relationship Id="rId3" Type="http://schemas.openxmlformats.org/officeDocument/2006/relationships/hyperlink" Target="http://www.dieselboss.com/Travrout/mapping.htm" TargetMode="External"/><Relationship Id="rId21" Type="http://schemas.openxmlformats.org/officeDocument/2006/relationships/hyperlink" Target="http://www.dieselboss.com/service.htm" TargetMode="External"/><Relationship Id="rId7" Type="http://schemas.openxmlformats.org/officeDocument/2006/relationships/hyperlink" Target="http://www.dieselboss.com/reefer_broom.htm" TargetMode="External"/><Relationship Id="rId12" Type="http://schemas.openxmlformats.org/officeDocument/2006/relationships/hyperlink" Target="http://www.dieselboss.com/truck_driver_health_insurance.htm" TargetMode="External"/><Relationship Id="rId17" Type="http://schemas.openxmlformats.org/officeDocument/2006/relationships/hyperlink" Target="http://www.dieselboss.com/cstore.htm" TargetMode="External"/><Relationship Id="rId2" Type="http://schemas.openxmlformats.org/officeDocument/2006/relationships/hyperlink" Target="http://www.dieselboss.com/Travrout/cptruck.htm" TargetMode="External"/><Relationship Id="rId16" Type="http://schemas.openxmlformats.org/officeDocument/2006/relationships/hyperlink" Target="http://www.dieselboss.com/software.htm" TargetMode="External"/><Relationship Id="rId20" Type="http://schemas.openxmlformats.org/officeDocument/2006/relationships/hyperlink" Target="http://www.dieselboss.com/Travrout/cptruck.htm" TargetMode="External"/><Relationship Id="rId1" Type="http://schemas.openxmlformats.org/officeDocument/2006/relationships/hyperlink" Target="http://www.dieselboss.com/camera_main.htm" TargetMode="External"/><Relationship Id="rId6" Type="http://schemas.openxmlformats.org/officeDocument/2006/relationships/hyperlink" Target="http://www.dieselboss.com/software/eclipse_logbook.htm" TargetMode="External"/><Relationship Id="rId11" Type="http://schemas.openxmlformats.org/officeDocument/2006/relationships/hyperlink" Target="http://www.dieselboss.com/gps_vehicle_tracking_system.htm" TargetMode="External"/><Relationship Id="rId24" Type="http://schemas.openxmlformats.org/officeDocument/2006/relationships/comments" Target="../comments9.xml"/><Relationship Id="rId5" Type="http://schemas.openxmlformats.org/officeDocument/2006/relationships/hyperlink" Target="http://www.dieselboss.com/mountindex.htm" TargetMode="External"/><Relationship Id="rId15" Type="http://schemas.openxmlformats.org/officeDocument/2006/relationships/hyperlink" Target="https://www.iftaboss.com/" TargetMode="External"/><Relationship Id="rId23" Type="http://schemas.openxmlformats.org/officeDocument/2006/relationships/vmlDrawing" Target="../drawings/vmlDrawing9.vml"/><Relationship Id="rId10" Type="http://schemas.openxmlformats.org/officeDocument/2006/relationships/hyperlink" Target="http://www.dieselboss.com/fuel.htm" TargetMode="External"/><Relationship Id="rId19" Type="http://schemas.openxmlformats.org/officeDocument/2006/relationships/hyperlink" Target="http://www.dieselboss.com/mobile_tv_for_truck.htm" TargetMode="External"/><Relationship Id="rId4" Type="http://schemas.openxmlformats.org/officeDocument/2006/relationships/hyperlink" Target="http://www.dieselboss.com/in-motion-satellite-tv-for-truck-rv-winegard.htm" TargetMode="External"/><Relationship Id="rId9" Type="http://schemas.openxmlformats.org/officeDocument/2006/relationships/hyperlink" Target="http://www.dieselboss.com/mobile_tv_for_truck.htm" TargetMode="External"/><Relationship Id="rId14" Type="http://schemas.openxmlformats.org/officeDocument/2006/relationships/hyperlink" Target="http://www.dieselboss.com/camera_main.htm" TargetMode="External"/><Relationship Id="rId22"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dieselboss.com/cstore.htm" TargetMode="External"/><Relationship Id="rId13" Type="http://schemas.openxmlformats.org/officeDocument/2006/relationships/hyperlink" Target="http://www.dieselboss.com/weatframe.htm" TargetMode="External"/><Relationship Id="rId18" Type="http://schemas.openxmlformats.org/officeDocument/2006/relationships/hyperlink" Target="http://www.dieselboss.com/Travrout/cptruck8.htm" TargetMode="External"/><Relationship Id="rId3" Type="http://schemas.openxmlformats.org/officeDocument/2006/relationships/hyperlink" Target="http://www.dieselboss.com/Travrout/mapping.htm" TargetMode="External"/><Relationship Id="rId21" Type="http://schemas.openxmlformats.org/officeDocument/2006/relationships/hyperlink" Target="http://www.dieselboss.com/service.htm" TargetMode="External"/><Relationship Id="rId7" Type="http://schemas.openxmlformats.org/officeDocument/2006/relationships/hyperlink" Target="http://www.dieselboss.com/reefer_broom.htm" TargetMode="External"/><Relationship Id="rId12" Type="http://schemas.openxmlformats.org/officeDocument/2006/relationships/hyperlink" Target="http://www.dieselboss.com/truck_driver_health_insurance.htm" TargetMode="External"/><Relationship Id="rId17" Type="http://schemas.openxmlformats.org/officeDocument/2006/relationships/hyperlink" Target="http://www.dieselboss.com/cstore.htm" TargetMode="External"/><Relationship Id="rId2" Type="http://schemas.openxmlformats.org/officeDocument/2006/relationships/hyperlink" Target="http://www.dieselboss.com/Travrout/cptruck.htm" TargetMode="External"/><Relationship Id="rId16" Type="http://schemas.openxmlformats.org/officeDocument/2006/relationships/hyperlink" Target="http://www.dieselboss.com/software.htm" TargetMode="External"/><Relationship Id="rId20" Type="http://schemas.openxmlformats.org/officeDocument/2006/relationships/hyperlink" Target="http://www.dieselboss.com/Travrout/cptruck.htm" TargetMode="External"/><Relationship Id="rId1" Type="http://schemas.openxmlformats.org/officeDocument/2006/relationships/hyperlink" Target="http://www.dieselboss.com/camera_main.htm" TargetMode="External"/><Relationship Id="rId6" Type="http://schemas.openxmlformats.org/officeDocument/2006/relationships/hyperlink" Target="http://www.dieselboss.com/software/eclipse_logbook.htm" TargetMode="External"/><Relationship Id="rId11" Type="http://schemas.openxmlformats.org/officeDocument/2006/relationships/hyperlink" Target="http://www.dieselboss.com/gps_vehicle_tracking_system.htm" TargetMode="External"/><Relationship Id="rId24" Type="http://schemas.openxmlformats.org/officeDocument/2006/relationships/comments" Target="../comments10.xml"/><Relationship Id="rId5" Type="http://schemas.openxmlformats.org/officeDocument/2006/relationships/hyperlink" Target="http://www.dieselboss.com/mountindex.htm" TargetMode="External"/><Relationship Id="rId15" Type="http://schemas.openxmlformats.org/officeDocument/2006/relationships/hyperlink" Target="https://www.iftaboss.com/" TargetMode="External"/><Relationship Id="rId23" Type="http://schemas.openxmlformats.org/officeDocument/2006/relationships/vmlDrawing" Target="../drawings/vmlDrawing10.vml"/><Relationship Id="rId10" Type="http://schemas.openxmlformats.org/officeDocument/2006/relationships/hyperlink" Target="http://www.dieselboss.com/fuel.htm" TargetMode="External"/><Relationship Id="rId19" Type="http://schemas.openxmlformats.org/officeDocument/2006/relationships/hyperlink" Target="http://www.dieselboss.com/mobile_tv_for_truck.htm" TargetMode="External"/><Relationship Id="rId4" Type="http://schemas.openxmlformats.org/officeDocument/2006/relationships/hyperlink" Target="http://www.dieselboss.com/in-motion-satellite-tv-for-truck-rv-winegard.htm" TargetMode="External"/><Relationship Id="rId9" Type="http://schemas.openxmlformats.org/officeDocument/2006/relationships/hyperlink" Target="http://www.dieselboss.com/mobile_tv_for_truck.htm" TargetMode="External"/><Relationship Id="rId14" Type="http://schemas.openxmlformats.org/officeDocument/2006/relationships/hyperlink" Target="http://www.dieselboss.com/camera_main.htm" TargetMode="External"/><Relationship Id="rId22"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hyperlink" Target="http://www.dieselboss.com/cstore.htm" TargetMode="External"/><Relationship Id="rId13" Type="http://schemas.openxmlformats.org/officeDocument/2006/relationships/hyperlink" Target="http://www.dieselboss.com/weatframe.htm" TargetMode="External"/><Relationship Id="rId18" Type="http://schemas.openxmlformats.org/officeDocument/2006/relationships/hyperlink" Target="http://www.dieselboss.com/Travrout/cptruck8.htm" TargetMode="External"/><Relationship Id="rId3" Type="http://schemas.openxmlformats.org/officeDocument/2006/relationships/hyperlink" Target="http://www.dieselboss.com/Travrout/mapping.htm" TargetMode="External"/><Relationship Id="rId21" Type="http://schemas.openxmlformats.org/officeDocument/2006/relationships/hyperlink" Target="http://www.dieselboss.com/service.htm" TargetMode="External"/><Relationship Id="rId7" Type="http://schemas.openxmlformats.org/officeDocument/2006/relationships/hyperlink" Target="http://www.dieselboss.com/reefer_broom.htm" TargetMode="External"/><Relationship Id="rId12" Type="http://schemas.openxmlformats.org/officeDocument/2006/relationships/hyperlink" Target="http://www.dieselboss.com/truck_driver_health_insurance.htm" TargetMode="External"/><Relationship Id="rId17" Type="http://schemas.openxmlformats.org/officeDocument/2006/relationships/hyperlink" Target="http://www.dieselboss.com/cstore.htm" TargetMode="External"/><Relationship Id="rId2" Type="http://schemas.openxmlformats.org/officeDocument/2006/relationships/hyperlink" Target="http://www.dieselboss.com/Travrout/cptruck.htm" TargetMode="External"/><Relationship Id="rId16" Type="http://schemas.openxmlformats.org/officeDocument/2006/relationships/hyperlink" Target="http://www.dieselboss.com/software.htm" TargetMode="External"/><Relationship Id="rId20" Type="http://schemas.openxmlformats.org/officeDocument/2006/relationships/hyperlink" Target="http://www.dieselboss.com/Travrout/cptruck.htm" TargetMode="External"/><Relationship Id="rId1" Type="http://schemas.openxmlformats.org/officeDocument/2006/relationships/hyperlink" Target="http://www.dieselboss.com/camera_main.htm" TargetMode="External"/><Relationship Id="rId6" Type="http://schemas.openxmlformats.org/officeDocument/2006/relationships/hyperlink" Target="http://www.dieselboss.com/software/eclipse_logbook.htm" TargetMode="External"/><Relationship Id="rId11" Type="http://schemas.openxmlformats.org/officeDocument/2006/relationships/hyperlink" Target="http://www.dieselboss.com/gps_vehicle_tracking_system.htm" TargetMode="External"/><Relationship Id="rId24" Type="http://schemas.openxmlformats.org/officeDocument/2006/relationships/comments" Target="../comments11.xml"/><Relationship Id="rId5" Type="http://schemas.openxmlformats.org/officeDocument/2006/relationships/hyperlink" Target="http://www.dieselboss.com/mountindex.htm" TargetMode="External"/><Relationship Id="rId15" Type="http://schemas.openxmlformats.org/officeDocument/2006/relationships/hyperlink" Target="https://www.iftaboss.com/" TargetMode="External"/><Relationship Id="rId23" Type="http://schemas.openxmlformats.org/officeDocument/2006/relationships/vmlDrawing" Target="../drawings/vmlDrawing11.vml"/><Relationship Id="rId10" Type="http://schemas.openxmlformats.org/officeDocument/2006/relationships/hyperlink" Target="http://www.dieselboss.com/fuel.htm" TargetMode="External"/><Relationship Id="rId19" Type="http://schemas.openxmlformats.org/officeDocument/2006/relationships/hyperlink" Target="http://www.dieselboss.com/mobile_tv_for_truck.htm" TargetMode="External"/><Relationship Id="rId4" Type="http://schemas.openxmlformats.org/officeDocument/2006/relationships/hyperlink" Target="http://www.dieselboss.com/in-motion-satellite-tv-for-truck-rv-winegard.htm" TargetMode="External"/><Relationship Id="rId9" Type="http://schemas.openxmlformats.org/officeDocument/2006/relationships/hyperlink" Target="http://www.dieselboss.com/mobile_tv_for_truck.htm" TargetMode="External"/><Relationship Id="rId14" Type="http://schemas.openxmlformats.org/officeDocument/2006/relationships/hyperlink" Target="http://www.dieselboss.com/camera_main.htm" TargetMode="External"/><Relationship Id="rId22"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8" Type="http://schemas.openxmlformats.org/officeDocument/2006/relationships/hyperlink" Target="http://www.dieselboss.com/cstore.htm" TargetMode="External"/><Relationship Id="rId13" Type="http://schemas.openxmlformats.org/officeDocument/2006/relationships/hyperlink" Target="http://www.dieselboss.com/weatframe.htm" TargetMode="External"/><Relationship Id="rId18" Type="http://schemas.openxmlformats.org/officeDocument/2006/relationships/hyperlink" Target="http://www.dieselboss.com/Travrout/cptruck8.htm" TargetMode="External"/><Relationship Id="rId3" Type="http://schemas.openxmlformats.org/officeDocument/2006/relationships/hyperlink" Target="http://www.dieselboss.com/Travrout/mapping.htm" TargetMode="External"/><Relationship Id="rId21" Type="http://schemas.openxmlformats.org/officeDocument/2006/relationships/hyperlink" Target="http://www.dieselboss.com/service.htm" TargetMode="External"/><Relationship Id="rId7" Type="http://schemas.openxmlformats.org/officeDocument/2006/relationships/hyperlink" Target="http://www.dieselboss.com/reefer_broom.htm" TargetMode="External"/><Relationship Id="rId12" Type="http://schemas.openxmlformats.org/officeDocument/2006/relationships/hyperlink" Target="http://www.dieselboss.com/truck_driver_health_insurance.htm" TargetMode="External"/><Relationship Id="rId17" Type="http://schemas.openxmlformats.org/officeDocument/2006/relationships/hyperlink" Target="http://www.dieselboss.com/cstore.htm" TargetMode="External"/><Relationship Id="rId2" Type="http://schemas.openxmlformats.org/officeDocument/2006/relationships/hyperlink" Target="http://www.dieselboss.com/Travrout/cptruck.htm" TargetMode="External"/><Relationship Id="rId16" Type="http://schemas.openxmlformats.org/officeDocument/2006/relationships/hyperlink" Target="http://www.dieselboss.com/software.htm" TargetMode="External"/><Relationship Id="rId20" Type="http://schemas.openxmlformats.org/officeDocument/2006/relationships/hyperlink" Target="http://www.dieselboss.com/Travrout/cptruck.htm" TargetMode="External"/><Relationship Id="rId1" Type="http://schemas.openxmlformats.org/officeDocument/2006/relationships/hyperlink" Target="http://www.dieselboss.com/camera_main.htm" TargetMode="External"/><Relationship Id="rId6" Type="http://schemas.openxmlformats.org/officeDocument/2006/relationships/hyperlink" Target="http://www.dieselboss.com/software/eclipse_logbook.htm" TargetMode="External"/><Relationship Id="rId11" Type="http://schemas.openxmlformats.org/officeDocument/2006/relationships/hyperlink" Target="http://www.dieselboss.com/gps_vehicle_tracking_system.htm" TargetMode="External"/><Relationship Id="rId24" Type="http://schemas.openxmlformats.org/officeDocument/2006/relationships/comments" Target="../comments12.xml"/><Relationship Id="rId5" Type="http://schemas.openxmlformats.org/officeDocument/2006/relationships/hyperlink" Target="http://www.dieselboss.com/mountindex.htm" TargetMode="External"/><Relationship Id="rId15" Type="http://schemas.openxmlformats.org/officeDocument/2006/relationships/hyperlink" Target="https://www.iftaboss.com/" TargetMode="External"/><Relationship Id="rId23" Type="http://schemas.openxmlformats.org/officeDocument/2006/relationships/vmlDrawing" Target="../drawings/vmlDrawing12.vml"/><Relationship Id="rId10" Type="http://schemas.openxmlformats.org/officeDocument/2006/relationships/hyperlink" Target="http://www.dieselboss.com/fuel.htm" TargetMode="External"/><Relationship Id="rId19" Type="http://schemas.openxmlformats.org/officeDocument/2006/relationships/hyperlink" Target="http://www.dieselboss.com/mobile_tv_for_truck.htm" TargetMode="External"/><Relationship Id="rId4" Type="http://schemas.openxmlformats.org/officeDocument/2006/relationships/hyperlink" Target="http://www.dieselboss.com/in-motion-satellite-tv-for-truck-rv-winegard.htm" TargetMode="External"/><Relationship Id="rId9" Type="http://schemas.openxmlformats.org/officeDocument/2006/relationships/hyperlink" Target="http://www.dieselboss.com/mobile_tv_for_truck.htm" TargetMode="External"/><Relationship Id="rId14" Type="http://schemas.openxmlformats.org/officeDocument/2006/relationships/hyperlink" Target="http://www.dieselboss.com/camera_main.htm" TargetMode="External"/><Relationship Id="rId22"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8" Type="http://schemas.openxmlformats.org/officeDocument/2006/relationships/hyperlink" Target="http://www.dieselboss.com/cstore.htm" TargetMode="External"/><Relationship Id="rId13" Type="http://schemas.openxmlformats.org/officeDocument/2006/relationships/hyperlink" Target="http://www.dieselboss.com/weatframe.htm" TargetMode="External"/><Relationship Id="rId18" Type="http://schemas.openxmlformats.org/officeDocument/2006/relationships/hyperlink" Target="http://www.dieselboss.com/Travrout/cptruck8.htm" TargetMode="External"/><Relationship Id="rId3" Type="http://schemas.openxmlformats.org/officeDocument/2006/relationships/hyperlink" Target="http://www.dieselboss.com/Travrout/mapping.htm" TargetMode="External"/><Relationship Id="rId21" Type="http://schemas.openxmlformats.org/officeDocument/2006/relationships/hyperlink" Target="http://www.dieselboss.com/service.htm" TargetMode="External"/><Relationship Id="rId7" Type="http://schemas.openxmlformats.org/officeDocument/2006/relationships/hyperlink" Target="http://www.dieselboss.com/reefer_broom.htm" TargetMode="External"/><Relationship Id="rId12" Type="http://schemas.openxmlformats.org/officeDocument/2006/relationships/hyperlink" Target="http://www.dieselboss.com/truck_driver_health_insurance.htm" TargetMode="External"/><Relationship Id="rId17" Type="http://schemas.openxmlformats.org/officeDocument/2006/relationships/hyperlink" Target="http://www.dieselboss.com/cstore.htm" TargetMode="External"/><Relationship Id="rId2" Type="http://schemas.openxmlformats.org/officeDocument/2006/relationships/hyperlink" Target="http://www.dieselboss.com/Travrout/cptruck.htm" TargetMode="External"/><Relationship Id="rId16" Type="http://schemas.openxmlformats.org/officeDocument/2006/relationships/hyperlink" Target="http://www.dieselboss.com/software.htm" TargetMode="External"/><Relationship Id="rId20" Type="http://schemas.openxmlformats.org/officeDocument/2006/relationships/hyperlink" Target="http://www.dieselboss.com/Travrout/cptruck.htm" TargetMode="External"/><Relationship Id="rId1" Type="http://schemas.openxmlformats.org/officeDocument/2006/relationships/hyperlink" Target="http://www.dieselboss.com/camera_main.htm" TargetMode="External"/><Relationship Id="rId6" Type="http://schemas.openxmlformats.org/officeDocument/2006/relationships/hyperlink" Target="http://www.dieselboss.com/software/eclipse_logbook.htm" TargetMode="External"/><Relationship Id="rId11" Type="http://schemas.openxmlformats.org/officeDocument/2006/relationships/hyperlink" Target="http://www.dieselboss.com/gps_vehicle_tracking_system.htm" TargetMode="External"/><Relationship Id="rId24" Type="http://schemas.openxmlformats.org/officeDocument/2006/relationships/comments" Target="../comments13.xml"/><Relationship Id="rId5" Type="http://schemas.openxmlformats.org/officeDocument/2006/relationships/hyperlink" Target="http://www.dieselboss.com/mountindex.htm" TargetMode="External"/><Relationship Id="rId15" Type="http://schemas.openxmlformats.org/officeDocument/2006/relationships/hyperlink" Target="https://www.iftaboss.com/" TargetMode="External"/><Relationship Id="rId23" Type="http://schemas.openxmlformats.org/officeDocument/2006/relationships/vmlDrawing" Target="../drawings/vmlDrawing13.vml"/><Relationship Id="rId10" Type="http://schemas.openxmlformats.org/officeDocument/2006/relationships/hyperlink" Target="http://www.dieselboss.com/fuel.htm" TargetMode="External"/><Relationship Id="rId19" Type="http://schemas.openxmlformats.org/officeDocument/2006/relationships/hyperlink" Target="http://www.dieselboss.com/mobile_tv_for_truck.htm" TargetMode="External"/><Relationship Id="rId4" Type="http://schemas.openxmlformats.org/officeDocument/2006/relationships/hyperlink" Target="http://www.dieselboss.com/in-motion-satellite-tv-for-truck-rv-winegard.htm" TargetMode="External"/><Relationship Id="rId9" Type="http://schemas.openxmlformats.org/officeDocument/2006/relationships/hyperlink" Target="http://www.dieselboss.com/mobile_tv_for_truck.htm" TargetMode="External"/><Relationship Id="rId14" Type="http://schemas.openxmlformats.org/officeDocument/2006/relationships/hyperlink" Target="http://www.dieselboss.com/camera_main.htm" TargetMode="External"/><Relationship Id="rId22"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8" Type="http://schemas.openxmlformats.org/officeDocument/2006/relationships/hyperlink" Target="http://www.dieselboss.com/cstore.htm" TargetMode="External"/><Relationship Id="rId13" Type="http://schemas.openxmlformats.org/officeDocument/2006/relationships/hyperlink" Target="http://www.dieselboss.com/weatframe.htm" TargetMode="External"/><Relationship Id="rId18" Type="http://schemas.openxmlformats.org/officeDocument/2006/relationships/hyperlink" Target="http://www.dieselboss.com/Travrout/cptruck8.htm" TargetMode="External"/><Relationship Id="rId3" Type="http://schemas.openxmlformats.org/officeDocument/2006/relationships/hyperlink" Target="http://www.dieselboss.com/Travrout/mapping.htm" TargetMode="External"/><Relationship Id="rId21" Type="http://schemas.openxmlformats.org/officeDocument/2006/relationships/hyperlink" Target="http://www.dieselboss.com/service.htm" TargetMode="External"/><Relationship Id="rId7" Type="http://schemas.openxmlformats.org/officeDocument/2006/relationships/hyperlink" Target="http://www.dieselboss.com/reefer_broom.htm" TargetMode="External"/><Relationship Id="rId12" Type="http://schemas.openxmlformats.org/officeDocument/2006/relationships/hyperlink" Target="http://www.dieselboss.com/truck_driver_health_insurance.htm" TargetMode="External"/><Relationship Id="rId17" Type="http://schemas.openxmlformats.org/officeDocument/2006/relationships/hyperlink" Target="http://www.dieselboss.com/cstore.htm" TargetMode="External"/><Relationship Id="rId2" Type="http://schemas.openxmlformats.org/officeDocument/2006/relationships/hyperlink" Target="http://www.dieselboss.com/Travrout/cptruck.htm" TargetMode="External"/><Relationship Id="rId16" Type="http://schemas.openxmlformats.org/officeDocument/2006/relationships/hyperlink" Target="http://www.dieselboss.com/software.htm" TargetMode="External"/><Relationship Id="rId20" Type="http://schemas.openxmlformats.org/officeDocument/2006/relationships/hyperlink" Target="http://www.dieselboss.com/Travrout/cptruck.htm" TargetMode="External"/><Relationship Id="rId1" Type="http://schemas.openxmlformats.org/officeDocument/2006/relationships/hyperlink" Target="http://www.dieselboss.com/camera_main.htm" TargetMode="External"/><Relationship Id="rId6" Type="http://schemas.openxmlformats.org/officeDocument/2006/relationships/hyperlink" Target="http://www.dieselboss.com/software/eclipse_logbook.htm" TargetMode="External"/><Relationship Id="rId11" Type="http://schemas.openxmlformats.org/officeDocument/2006/relationships/hyperlink" Target="http://www.dieselboss.com/gps_vehicle_tracking_system.htm" TargetMode="External"/><Relationship Id="rId24" Type="http://schemas.openxmlformats.org/officeDocument/2006/relationships/comments" Target="../comments14.xml"/><Relationship Id="rId5" Type="http://schemas.openxmlformats.org/officeDocument/2006/relationships/hyperlink" Target="http://www.dieselboss.com/mountindex.htm" TargetMode="External"/><Relationship Id="rId15" Type="http://schemas.openxmlformats.org/officeDocument/2006/relationships/hyperlink" Target="https://www.iftaboss.com/" TargetMode="External"/><Relationship Id="rId23" Type="http://schemas.openxmlformats.org/officeDocument/2006/relationships/vmlDrawing" Target="../drawings/vmlDrawing14.vml"/><Relationship Id="rId10" Type="http://schemas.openxmlformats.org/officeDocument/2006/relationships/hyperlink" Target="http://www.dieselboss.com/fuel.htm" TargetMode="External"/><Relationship Id="rId19" Type="http://schemas.openxmlformats.org/officeDocument/2006/relationships/hyperlink" Target="http://www.dieselboss.com/mobile_tv_for_truck.htm" TargetMode="External"/><Relationship Id="rId4" Type="http://schemas.openxmlformats.org/officeDocument/2006/relationships/hyperlink" Target="http://www.dieselboss.com/in-motion-satellite-tv-for-truck-rv-winegard.htm" TargetMode="External"/><Relationship Id="rId9" Type="http://schemas.openxmlformats.org/officeDocument/2006/relationships/hyperlink" Target="http://www.dieselboss.com/mobile_tv_for_truck.htm" TargetMode="External"/><Relationship Id="rId14" Type="http://schemas.openxmlformats.org/officeDocument/2006/relationships/hyperlink" Target="http://www.dieselboss.com/camera_main.htm" TargetMode="External"/><Relationship Id="rId22"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8" Type="http://schemas.openxmlformats.org/officeDocument/2006/relationships/hyperlink" Target="http://www.dieselboss.com/cstore.htm" TargetMode="External"/><Relationship Id="rId13" Type="http://schemas.openxmlformats.org/officeDocument/2006/relationships/hyperlink" Target="http://www.dieselboss.com/weatframe.htm" TargetMode="External"/><Relationship Id="rId18" Type="http://schemas.openxmlformats.org/officeDocument/2006/relationships/hyperlink" Target="http://www.dieselboss.com/Travrout/cptruck8.htm" TargetMode="External"/><Relationship Id="rId3" Type="http://schemas.openxmlformats.org/officeDocument/2006/relationships/hyperlink" Target="http://www.dieselboss.com/Travrout/mapping.htm" TargetMode="External"/><Relationship Id="rId21" Type="http://schemas.openxmlformats.org/officeDocument/2006/relationships/hyperlink" Target="http://www.dieselboss.com/service.htm" TargetMode="External"/><Relationship Id="rId7" Type="http://schemas.openxmlformats.org/officeDocument/2006/relationships/hyperlink" Target="http://www.dieselboss.com/reefer_broom.htm" TargetMode="External"/><Relationship Id="rId12" Type="http://schemas.openxmlformats.org/officeDocument/2006/relationships/hyperlink" Target="http://www.dieselboss.com/truck_driver_health_insurance.htm" TargetMode="External"/><Relationship Id="rId17" Type="http://schemas.openxmlformats.org/officeDocument/2006/relationships/hyperlink" Target="http://www.dieselboss.com/cstore.htm" TargetMode="External"/><Relationship Id="rId2" Type="http://schemas.openxmlformats.org/officeDocument/2006/relationships/hyperlink" Target="http://www.dieselboss.com/Travrout/cptruck.htm" TargetMode="External"/><Relationship Id="rId16" Type="http://schemas.openxmlformats.org/officeDocument/2006/relationships/hyperlink" Target="http://www.dieselboss.com/software.htm" TargetMode="External"/><Relationship Id="rId20" Type="http://schemas.openxmlformats.org/officeDocument/2006/relationships/hyperlink" Target="http://www.dieselboss.com/Travrout/cptruck.htm" TargetMode="External"/><Relationship Id="rId1" Type="http://schemas.openxmlformats.org/officeDocument/2006/relationships/hyperlink" Target="http://www.dieselboss.com/camera_main.htm" TargetMode="External"/><Relationship Id="rId6" Type="http://schemas.openxmlformats.org/officeDocument/2006/relationships/hyperlink" Target="http://www.dieselboss.com/software/eclipse_logbook.htm" TargetMode="External"/><Relationship Id="rId11" Type="http://schemas.openxmlformats.org/officeDocument/2006/relationships/hyperlink" Target="http://www.dieselboss.com/gps_vehicle_tracking_system.htm" TargetMode="External"/><Relationship Id="rId24" Type="http://schemas.openxmlformats.org/officeDocument/2006/relationships/comments" Target="../comments15.xml"/><Relationship Id="rId5" Type="http://schemas.openxmlformats.org/officeDocument/2006/relationships/hyperlink" Target="http://www.dieselboss.com/mountindex.htm" TargetMode="External"/><Relationship Id="rId15" Type="http://schemas.openxmlformats.org/officeDocument/2006/relationships/hyperlink" Target="https://www.iftaboss.com/" TargetMode="External"/><Relationship Id="rId23" Type="http://schemas.openxmlformats.org/officeDocument/2006/relationships/vmlDrawing" Target="../drawings/vmlDrawing15.vml"/><Relationship Id="rId10" Type="http://schemas.openxmlformats.org/officeDocument/2006/relationships/hyperlink" Target="http://www.dieselboss.com/fuel.htm" TargetMode="External"/><Relationship Id="rId19" Type="http://schemas.openxmlformats.org/officeDocument/2006/relationships/hyperlink" Target="http://www.dieselboss.com/mobile_tv_for_truck.htm" TargetMode="External"/><Relationship Id="rId4" Type="http://schemas.openxmlformats.org/officeDocument/2006/relationships/hyperlink" Target="http://www.dieselboss.com/in-motion-satellite-tv-for-truck-rv-winegard.htm" TargetMode="External"/><Relationship Id="rId9" Type="http://schemas.openxmlformats.org/officeDocument/2006/relationships/hyperlink" Target="http://www.dieselboss.com/mobile_tv_for_truck.htm" TargetMode="External"/><Relationship Id="rId14" Type="http://schemas.openxmlformats.org/officeDocument/2006/relationships/hyperlink" Target="http://www.dieselboss.com/camera_main.htm" TargetMode="External"/><Relationship Id="rId22"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8" Type="http://schemas.openxmlformats.org/officeDocument/2006/relationships/hyperlink" Target="http://www.dieselboss.com/cstore.htm" TargetMode="External"/><Relationship Id="rId13" Type="http://schemas.openxmlformats.org/officeDocument/2006/relationships/hyperlink" Target="http://www.dieselboss.com/weatframe.htm" TargetMode="External"/><Relationship Id="rId18" Type="http://schemas.openxmlformats.org/officeDocument/2006/relationships/hyperlink" Target="http://www.dieselboss.com/Travrout/cptruck8.htm" TargetMode="External"/><Relationship Id="rId3" Type="http://schemas.openxmlformats.org/officeDocument/2006/relationships/hyperlink" Target="http://www.dieselboss.com/Travrout/mapping.htm" TargetMode="External"/><Relationship Id="rId21" Type="http://schemas.openxmlformats.org/officeDocument/2006/relationships/hyperlink" Target="http://www.dieselboss.com/service.htm" TargetMode="External"/><Relationship Id="rId7" Type="http://schemas.openxmlformats.org/officeDocument/2006/relationships/hyperlink" Target="http://www.dieselboss.com/reefer_broom.htm" TargetMode="External"/><Relationship Id="rId12" Type="http://schemas.openxmlformats.org/officeDocument/2006/relationships/hyperlink" Target="http://www.dieselboss.com/truck_driver_health_insurance.htm" TargetMode="External"/><Relationship Id="rId17" Type="http://schemas.openxmlformats.org/officeDocument/2006/relationships/hyperlink" Target="http://www.dieselboss.com/cstore.htm" TargetMode="External"/><Relationship Id="rId2" Type="http://schemas.openxmlformats.org/officeDocument/2006/relationships/hyperlink" Target="http://www.dieselboss.com/Travrout/cptruck.htm" TargetMode="External"/><Relationship Id="rId16" Type="http://schemas.openxmlformats.org/officeDocument/2006/relationships/hyperlink" Target="http://www.dieselboss.com/software.htm" TargetMode="External"/><Relationship Id="rId20" Type="http://schemas.openxmlformats.org/officeDocument/2006/relationships/hyperlink" Target="http://www.dieselboss.com/Travrout/cptruck.htm" TargetMode="External"/><Relationship Id="rId1" Type="http://schemas.openxmlformats.org/officeDocument/2006/relationships/hyperlink" Target="http://www.dieselboss.com/camera_main.htm" TargetMode="External"/><Relationship Id="rId6" Type="http://schemas.openxmlformats.org/officeDocument/2006/relationships/hyperlink" Target="http://www.dieselboss.com/software/eclipse_logbook.htm" TargetMode="External"/><Relationship Id="rId11" Type="http://schemas.openxmlformats.org/officeDocument/2006/relationships/hyperlink" Target="http://www.dieselboss.com/gps_vehicle_tracking_system.htm" TargetMode="External"/><Relationship Id="rId24" Type="http://schemas.openxmlformats.org/officeDocument/2006/relationships/comments" Target="../comments16.xml"/><Relationship Id="rId5" Type="http://schemas.openxmlformats.org/officeDocument/2006/relationships/hyperlink" Target="http://www.dieselboss.com/mountindex.htm" TargetMode="External"/><Relationship Id="rId15" Type="http://schemas.openxmlformats.org/officeDocument/2006/relationships/hyperlink" Target="https://www.iftaboss.com/" TargetMode="External"/><Relationship Id="rId23" Type="http://schemas.openxmlformats.org/officeDocument/2006/relationships/vmlDrawing" Target="../drawings/vmlDrawing16.vml"/><Relationship Id="rId10" Type="http://schemas.openxmlformats.org/officeDocument/2006/relationships/hyperlink" Target="http://www.dieselboss.com/fuel.htm" TargetMode="External"/><Relationship Id="rId19" Type="http://schemas.openxmlformats.org/officeDocument/2006/relationships/hyperlink" Target="http://www.dieselboss.com/mobile_tv_for_truck.htm" TargetMode="External"/><Relationship Id="rId4" Type="http://schemas.openxmlformats.org/officeDocument/2006/relationships/hyperlink" Target="http://www.dieselboss.com/in-motion-satellite-tv-for-truck-rv-winegard.htm" TargetMode="External"/><Relationship Id="rId9" Type="http://schemas.openxmlformats.org/officeDocument/2006/relationships/hyperlink" Target="http://www.dieselboss.com/mobile_tv_for_truck.htm" TargetMode="External"/><Relationship Id="rId14" Type="http://schemas.openxmlformats.org/officeDocument/2006/relationships/hyperlink" Target="http://www.dieselboss.com/camera_main.htm" TargetMode="External"/><Relationship Id="rId22"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8" Type="http://schemas.openxmlformats.org/officeDocument/2006/relationships/hyperlink" Target="http://www.dieselboss.com/cstore.htm" TargetMode="External"/><Relationship Id="rId13" Type="http://schemas.openxmlformats.org/officeDocument/2006/relationships/hyperlink" Target="http://www.dieselboss.com/weatframe.htm" TargetMode="External"/><Relationship Id="rId18" Type="http://schemas.openxmlformats.org/officeDocument/2006/relationships/hyperlink" Target="http://www.dieselboss.com/Travrout/cptruck8.htm" TargetMode="External"/><Relationship Id="rId3" Type="http://schemas.openxmlformats.org/officeDocument/2006/relationships/hyperlink" Target="http://www.dieselboss.com/Travrout/mapping.htm" TargetMode="External"/><Relationship Id="rId21" Type="http://schemas.openxmlformats.org/officeDocument/2006/relationships/hyperlink" Target="http://www.dieselboss.com/service.htm" TargetMode="External"/><Relationship Id="rId7" Type="http://schemas.openxmlformats.org/officeDocument/2006/relationships/hyperlink" Target="http://www.dieselboss.com/reefer_broom.htm" TargetMode="External"/><Relationship Id="rId12" Type="http://schemas.openxmlformats.org/officeDocument/2006/relationships/hyperlink" Target="http://www.dieselboss.com/truck_driver_health_insurance.htm" TargetMode="External"/><Relationship Id="rId17" Type="http://schemas.openxmlformats.org/officeDocument/2006/relationships/hyperlink" Target="http://www.dieselboss.com/cstore.htm" TargetMode="External"/><Relationship Id="rId2" Type="http://schemas.openxmlformats.org/officeDocument/2006/relationships/hyperlink" Target="http://www.dieselboss.com/Travrout/cptruck.htm" TargetMode="External"/><Relationship Id="rId16" Type="http://schemas.openxmlformats.org/officeDocument/2006/relationships/hyperlink" Target="http://www.dieselboss.com/software.htm" TargetMode="External"/><Relationship Id="rId20" Type="http://schemas.openxmlformats.org/officeDocument/2006/relationships/hyperlink" Target="http://www.dieselboss.com/Travrout/cptruck.htm" TargetMode="External"/><Relationship Id="rId1" Type="http://schemas.openxmlformats.org/officeDocument/2006/relationships/hyperlink" Target="http://www.dieselboss.com/camera_main.htm" TargetMode="External"/><Relationship Id="rId6" Type="http://schemas.openxmlformats.org/officeDocument/2006/relationships/hyperlink" Target="http://www.dieselboss.com/software/eclipse_logbook.htm" TargetMode="External"/><Relationship Id="rId11" Type="http://schemas.openxmlformats.org/officeDocument/2006/relationships/hyperlink" Target="http://www.dieselboss.com/gps_vehicle_tracking_system.htm" TargetMode="External"/><Relationship Id="rId24" Type="http://schemas.openxmlformats.org/officeDocument/2006/relationships/comments" Target="../comments17.xml"/><Relationship Id="rId5" Type="http://schemas.openxmlformats.org/officeDocument/2006/relationships/hyperlink" Target="http://www.dieselboss.com/mountindex.htm" TargetMode="External"/><Relationship Id="rId15" Type="http://schemas.openxmlformats.org/officeDocument/2006/relationships/hyperlink" Target="https://www.iftaboss.com/" TargetMode="External"/><Relationship Id="rId23" Type="http://schemas.openxmlformats.org/officeDocument/2006/relationships/vmlDrawing" Target="../drawings/vmlDrawing17.vml"/><Relationship Id="rId10" Type="http://schemas.openxmlformats.org/officeDocument/2006/relationships/hyperlink" Target="http://www.dieselboss.com/fuel.htm" TargetMode="External"/><Relationship Id="rId19" Type="http://schemas.openxmlformats.org/officeDocument/2006/relationships/hyperlink" Target="http://www.dieselboss.com/mobile_tv_for_truck.htm" TargetMode="External"/><Relationship Id="rId4" Type="http://schemas.openxmlformats.org/officeDocument/2006/relationships/hyperlink" Target="http://www.dieselboss.com/in-motion-satellite-tv-for-truck-rv-winegard.htm" TargetMode="External"/><Relationship Id="rId9" Type="http://schemas.openxmlformats.org/officeDocument/2006/relationships/hyperlink" Target="http://www.dieselboss.com/mobile_tv_for_truck.htm" TargetMode="External"/><Relationship Id="rId14" Type="http://schemas.openxmlformats.org/officeDocument/2006/relationships/hyperlink" Target="http://www.dieselboss.com/camera_main.htm" TargetMode="External"/><Relationship Id="rId22"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8" Type="http://schemas.openxmlformats.org/officeDocument/2006/relationships/hyperlink" Target="http://www.dieselboss.com/cstore.htm" TargetMode="External"/><Relationship Id="rId13" Type="http://schemas.openxmlformats.org/officeDocument/2006/relationships/hyperlink" Target="http://www.dieselboss.com/weatframe.htm" TargetMode="External"/><Relationship Id="rId18" Type="http://schemas.openxmlformats.org/officeDocument/2006/relationships/hyperlink" Target="http://www.dieselboss.com/Travrout/cptruck8.htm" TargetMode="External"/><Relationship Id="rId3" Type="http://schemas.openxmlformats.org/officeDocument/2006/relationships/hyperlink" Target="http://www.dieselboss.com/Travrout/mapping.htm" TargetMode="External"/><Relationship Id="rId21" Type="http://schemas.openxmlformats.org/officeDocument/2006/relationships/hyperlink" Target="http://www.dieselboss.com/service.htm" TargetMode="External"/><Relationship Id="rId7" Type="http://schemas.openxmlformats.org/officeDocument/2006/relationships/hyperlink" Target="http://www.dieselboss.com/reefer_broom.htm" TargetMode="External"/><Relationship Id="rId12" Type="http://schemas.openxmlformats.org/officeDocument/2006/relationships/hyperlink" Target="http://www.dieselboss.com/truck_driver_health_insurance.htm" TargetMode="External"/><Relationship Id="rId17" Type="http://schemas.openxmlformats.org/officeDocument/2006/relationships/hyperlink" Target="http://www.dieselboss.com/cstore.htm" TargetMode="External"/><Relationship Id="rId2" Type="http://schemas.openxmlformats.org/officeDocument/2006/relationships/hyperlink" Target="http://www.dieselboss.com/Travrout/cptruck.htm" TargetMode="External"/><Relationship Id="rId16" Type="http://schemas.openxmlformats.org/officeDocument/2006/relationships/hyperlink" Target="http://www.dieselboss.com/software.htm" TargetMode="External"/><Relationship Id="rId20" Type="http://schemas.openxmlformats.org/officeDocument/2006/relationships/hyperlink" Target="http://www.dieselboss.com/Travrout/cptruck.htm" TargetMode="External"/><Relationship Id="rId1" Type="http://schemas.openxmlformats.org/officeDocument/2006/relationships/hyperlink" Target="http://www.dieselboss.com/camera_main.htm" TargetMode="External"/><Relationship Id="rId6" Type="http://schemas.openxmlformats.org/officeDocument/2006/relationships/hyperlink" Target="http://www.dieselboss.com/software/eclipse_logbook.htm" TargetMode="External"/><Relationship Id="rId11" Type="http://schemas.openxmlformats.org/officeDocument/2006/relationships/hyperlink" Target="http://www.dieselboss.com/gps_vehicle_tracking_system.htm" TargetMode="External"/><Relationship Id="rId24" Type="http://schemas.openxmlformats.org/officeDocument/2006/relationships/comments" Target="../comments18.xml"/><Relationship Id="rId5" Type="http://schemas.openxmlformats.org/officeDocument/2006/relationships/hyperlink" Target="http://www.dieselboss.com/mountindex.htm" TargetMode="External"/><Relationship Id="rId15" Type="http://schemas.openxmlformats.org/officeDocument/2006/relationships/hyperlink" Target="https://www.iftaboss.com/" TargetMode="External"/><Relationship Id="rId23" Type="http://schemas.openxmlformats.org/officeDocument/2006/relationships/vmlDrawing" Target="../drawings/vmlDrawing18.vml"/><Relationship Id="rId10" Type="http://schemas.openxmlformats.org/officeDocument/2006/relationships/hyperlink" Target="http://www.dieselboss.com/fuel.htm" TargetMode="External"/><Relationship Id="rId19" Type="http://schemas.openxmlformats.org/officeDocument/2006/relationships/hyperlink" Target="http://www.dieselboss.com/mobile_tv_for_truck.htm" TargetMode="External"/><Relationship Id="rId4" Type="http://schemas.openxmlformats.org/officeDocument/2006/relationships/hyperlink" Target="http://www.dieselboss.com/in-motion-satellite-tv-for-truck-rv-winegard.htm" TargetMode="External"/><Relationship Id="rId9" Type="http://schemas.openxmlformats.org/officeDocument/2006/relationships/hyperlink" Target="http://www.dieselboss.com/mobile_tv_for_truck.htm" TargetMode="External"/><Relationship Id="rId14" Type="http://schemas.openxmlformats.org/officeDocument/2006/relationships/hyperlink" Target="http://www.dieselboss.com/camera_main.htm" TargetMode="External"/><Relationship Id="rId22"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dieselboss.com/software/accounting.htm" TargetMode="External"/><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8" Type="http://schemas.openxmlformats.org/officeDocument/2006/relationships/hyperlink" Target="http://www.dieselboss.com/cstore.htm" TargetMode="External"/><Relationship Id="rId13" Type="http://schemas.openxmlformats.org/officeDocument/2006/relationships/hyperlink" Target="http://www.dieselboss.com/weatframe.htm" TargetMode="External"/><Relationship Id="rId18" Type="http://schemas.openxmlformats.org/officeDocument/2006/relationships/hyperlink" Target="http://www.dieselboss.com/Travrout/cptruck8.htm" TargetMode="External"/><Relationship Id="rId3" Type="http://schemas.openxmlformats.org/officeDocument/2006/relationships/hyperlink" Target="http://www.dieselboss.com/Travrout/mapping.htm" TargetMode="External"/><Relationship Id="rId21" Type="http://schemas.openxmlformats.org/officeDocument/2006/relationships/hyperlink" Target="http://www.dieselboss.com/service.htm" TargetMode="External"/><Relationship Id="rId7" Type="http://schemas.openxmlformats.org/officeDocument/2006/relationships/hyperlink" Target="http://www.dieselboss.com/reefer_broom.htm" TargetMode="External"/><Relationship Id="rId12" Type="http://schemas.openxmlformats.org/officeDocument/2006/relationships/hyperlink" Target="http://www.dieselboss.com/truck_driver_health_insurance.htm" TargetMode="External"/><Relationship Id="rId17" Type="http://schemas.openxmlformats.org/officeDocument/2006/relationships/hyperlink" Target="http://www.dieselboss.com/cstore.htm" TargetMode="External"/><Relationship Id="rId2" Type="http://schemas.openxmlformats.org/officeDocument/2006/relationships/hyperlink" Target="http://www.dieselboss.com/Travrout/cptruck.htm" TargetMode="External"/><Relationship Id="rId16" Type="http://schemas.openxmlformats.org/officeDocument/2006/relationships/hyperlink" Target="http://www.dieselboss.com/software.htm" TargetMode="External"/><Relationship Id="rId20" Type="http://schemas.openxmlformats.org/officeDocument/2006/relationships/hyperlink" Target="http://www.dieselboss.com/Travrout/cptruck.htm" TargetMode="External"/><Relationship Id="rId1" Type="http://schemas.openxmlformats.org/officeDocument/2006/relationships/hyperlink" Target="http://www.dieselboss.com/camera_main.htm" TargetMode="External"/><Relationship Id="rId6" Type="http://schemas.openxmlformats.org/officeDocument/2006/relationships/hyperlink" Target="http://www.dieselboss.com/software/eclipse_logbook.htm" TargetMode="External"/><Relationship Id="rId11" Type="http://schemas.openxmlformats.org/officeDocument/2006/relationships/hyperlink" Target="http://www.dieselboss.com/gps_vehicle_tracking_system.htm" TargetMode="External"/><Relationship Id="rId24" Type="http://schemas.openxmlformats.org/officeDocument/2006/relationships/comments" Target="../comments19.xml"/><Relationship Id="rId5" Type="http://schemas.openxmlformats.org/officeDocument/2006/relationships/hyperlink" Target="http://www.dieselboss.com/mountindex.htm" TargetMode="External"/><Relationship Id="rId15" Type="http://schemas.openxmlformats.org/officeDocument/2006/relationships/hyperlink" Target="https://www.iftaboss.com/" TargetMode="External"/><Relationship Id="rId23" Type="http://schemas.openxmlformats.org/officeDocument/2006/relationships/vmlDrawing" Target="../drawings/vmlDrawing19.vml"/><Relationship Id="rId10" Type="http://schemas.openxmlformats.org/officeDocument/2006/relationships/hyperlink" Target="http://www.dieselboss.com/fuel.htm" TargetMode="External"/><Relationship Id="rId19" Type="http://schemas.openxmlformats.org/officeDocument/2006/relationships/hyperlink" Target="http://www.dieselboss.com/mobile_tv_for_truck.htm" TargetMode="External"/><Relationship Id="rId4" Type="http://schemas.openxmlformats.org/officeDocument/2006/relationships/hyperlink" Target="http://www.dieselboss.com/in-motion-satellite-tv-for-truck-rv-winegard.htm" TargetMode="External"/><Relationship Id="rId9" Type="http://schemas.openxmlformats.org/officeDocument/2006/relationships/hyperlink" Target="http://www.dieselboss.com/mobile_tv_for_truck.htm" TargetMode="External"/><Relationship Id="rId14" Type="http://schemas.openxmlformats.org/officeDocument/2006/relationships/hyperlink" Target="http://www.dieselboss.com/camera_main.htm" TargetMode="External"/><Relationship Id="rId22"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8" Type="http://schemas.openxmlformats.org/officeDocument/2006/relationships/hyperlink" Target="http://www.dieselboss.com/cstore.htm" TargetMode="External"/><Relationship Id="rId13" Type="http://schemas.openxmlformats.org/officeDocument/2006/relationships/hyperlink" Target="http://www.dieselboss.com/weatframe.htm" TargetMode="External"/><Relationship Id="rId18" Type="http://schemas.openxmlformats.org/officeDocument/2006/relationships/hyperlink" Target="http://www.dieselboss.com/Travrout/cptruck8.htm" TargetMode="External"/><Relationship Id="rId3" Type="http://schemas.openxmlformats.org/officeDocument/2006/relationships/hyperlink" Target="http://www.dieselboss.com/Travrout/mapping.htm" TargetMode="External"/><Relationship Id="rId21" Type="http://schemas.openxmlformats.org/officeDocument/2006/relationships/hyperlink" Target="http://www.dieselboss.com/service.htm" TargetMode="External"/><Relationship Id="rId7" Type="http://schemas.openxmlformats.org/officeDocument/2006/relationships/hyperlink" Target="http://www.dieselboss.com/reefer_broom.htm" TargetMode="External"/><Relationship Id="rId12" Type="http://schemas.openxmlformats.org/officeDocument/2006/relationships/hyperlink" Target="http://www.dieselboss.com/truck_driver_health_insurance.htm" TargetMode="External"/><Relationship Id="rId17" Type="http://schemas.openxmlformats.org/officeDocument/2006/relationships/hyperlink" Target="http://www.dieselboss.com/cstore.htm" TargetMode="External"/><Relationship Id="rId2" Type="http://schemas.openxmlformats.org/officeDocument/2006/relationships/hyperlink" Target="http://www.dieselboss.com/Travrout/cptruck.htm" TargetMode="External"/><Relationship Id="rId16" Type="http://schemas.openxmlformats.org/officeDocument/2006/relationships/hyperlink" Target="http://www.dieselboss.com/software.htm" TargetMode="External"/><Relationship Id="rId20" Type="http://schemas.openxmlformats.org/officeDocument/2006/relationships/hyperlink" Target="http://www.dieselboss.com/Travrout/cptruck.htm" TargetMode="External"/><Relationship Id="rId1" Type="http://schemas.openxmlformats.org/officeDocument/2006/relationships/hyperlink" Target="http://www.dieselboss.com/camera_main.htm" TargetMode="External"/><Relationship Id="rId6" Type="http://schemas.openxmlformats.org/officeDocument/2006/relationships/hyperlink" Target="http://www.dieselboss.com/software/eclipse_logbook.htm" TargetMode="External"/><Relationship Id="rId11" Type="http://schemas.openxmlformats.org/officeDocument/2006/relationships/hyperlink" Target="http://www.dieselboss.com/gps_vehicle_tracking_system.htm" TargetMode="External"/><Relationship Id="rId24" Type="http://schemas.openxmlformats.org/officeDocument/2006/relationships/comments" Target="../comments20.xml"/><Relationship Id="rId5" Type="http://schemas.openxmlformats.org/officeDocument/2006/relationships/hyperlink" Target="http://www.dieselboss.com/mountindex.htm" TargetMode="External"/><Relationship Id="rId15" Type="http://schemas.openxmlformats.org/officeDocument/2006/relationships/hyperlink" Target="https://www.iftaboss.com/" TargetMode="External"/><Relationship Id="rId23" Type="http://schemas.openxmlformats.org/officeDocument/2006/relationships/vmlDrawing" Target="../drawings/vmlDrawing20.vml"/><Relationship Id="rId10" Type="http://schemas.openxmlformats.org/officeDocument/2006/relationships/hyperlink" Target="http://www.dieselboss.com/fuel.htm" TargetMode="External"/><Relationship Id="rId19" Type="http://schemas.openxmlformats.org/officeDocument/2006/relationships/hyperlink" Target="http://www.dieselboss.com/mobile_tv_for_truck.htm" TargetMode="External"/><Relationship Id="rId4" Type="http://schemas.openxmlformats.org/officeDocument/2006/relationships/hyperlink" Target="http://www.dieselboss.com/in-motion-satellite-tv-for-truck-rv-winegard.htm" TargetMode="External"/><Relationship Id="rId9" Type="http://schemas.openxmlformats.org/officeDocument/2006/relationships/hyperlink" Target="http://www.dieselboss.com/mobile_tv_for_truck.htm" TargetMode="External"/><Relationship Id="rId14" Type="http://schemas.openxmlformats.org/officeDocument/2006/relationships/hyperlink" Target="http://www.dieselboss.com/camera_main.htm" TargetMode="External"/><Relationship Id="rId22"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8" Type="http://schemas.openxmlformats.org/officeDocument/2006/relationships/hyperlink" Target="http://www.dieselboss.com/cstore.htm" TargetMode="External"/><Relationship Id="rId13" Type="http://schemas.openxmlformats.org/officeDocument/2006/relationships/hyperlink" Target="http://www.dieselboss.com/weatframe.htm" TargetMode="External"/><Relationship Id="rId18" Type="http://schemas.openxmlformats.org/officeDocument/2006/relationships/hyperlink" Target="http://www.dieselboss.com/Travrout/cptruck8.htm" TargetMode="External"/><Relationship Id="rId3" Type="http://schemas.openxmlformats.org/officeDocument/2006/relationships/hyperlink" Target="http://www.dieselboss.com/Travrout/mapping.htm" TargetMode="External"/><Relationship Id="rId21" Type="http://schemas.openxmlformats.org/officeDocument/2006/relationships/hyperlink" Target="http://www.dieselboss.com/service.htm" TargetMode="External"/><Relationship Id="rId7" Type="http://schemas.openxmlformats.org/officeDocument/2006/relationships/hyperlink" Target="http://www.dieselboss.com/reefer_broom.htm" TargetMode="External"/><Relationship Id="rId12" Type="http://schemas.openxmlformats.org/officeDocument/2006/relationships/hyperlink" Target="http://www.dieselboss.com/truck_driver_health_insurance.htm" TargetMode="External"/><Relationship Id="rId17" Type="http://schemas.openxmlformats.org/officeDocument/2006/relationships/hyperlink" Target="http://www.dieselboss.com/cstore.htm" TargetMode="External"/><Relationship Id="rId2" Type="http://schemas.openxmlformats.org/officeDocument/2006/relationships/hyperlink" Target="http://www.dieselboss.com/Travrout/cptruck.htm" TargetMode="External"/><Relationship Id="rId16" Type="http://schemas.openxmlformats.org/officeDocument/2006/relationships/hyperlink" Target="http://www.dieselboss.com/software.htm" TargetMode="External"/><Relationship Id="rId20" Type="http://schemas.openxmlformats.org/officeDocument/2006/relationships/hyperlink" Target="http://www.dieselboss.com/Travrout/cptruck.htm" TargetMode="External"/><Relationship Id="rId1" Type="http://schemas.openxmlformats.org/officeDocument/2006/relationships/hyperlink" Target="http://www.dieselboss.com/camera_main.htm" TargetMode="External"/><Relationship Id="rId6" Type="http://schemas.openxmlformats.org/officeDocument/2006/relationships/hyperlink" Target="http://www.dieselboss.com/software/eclipse_logbook.htm" TargetMode="External"/><Relationship Id="rId11" Type="http://schemas.openxmlformats.org/officeDocument/2006/relationships/hyperlink" Target="http://www.dieselboss.com/gps_vehicle_tracking_system.htm" TargetMode="External"/><Relationship Id="rId24" Type="http://schemas.openxmlformats.org/officeDocument/2006/relationships/comments" Target="../comments21.xml"/><Relationship Id="rId5" Type="http://schemas.openxmlformats.org/officeDocument/2006/relationships/hyperlink" Target="http://www.dieselboss.com/mountindex.htm" TargetMode="External"/><Relationship Id="rId15" Type="http://schemas.openxmlformats.org/officeDocument/2006/relationships/hyperlink" Target="https://www.iftaboss.com/" TargetMode="External"/><Relationship Id="rId23" Type="http://schemas.openxmlformats.org/officeDocument/2006/relationships/vmlDrawing" Target="../drawings/vmlDrawing21.vml"/><Relationship Id="rId10" Type="http://schemas.openxmlformats.org/officeDocument/2006/relationships/hyperlink" Target="http://www.dieselboss.com/fuel.htm" TargetMode="External"/><Relationship Id="rId19" Type="http://schemas.openxmlformats.org/officeDocument/2006/relationships/hyperlink" Target="http://www.dieselboss.com/mobile_tv_for_truck.htm" TargetMode="External"/><Relationship Id="rId4" Type="http://schemas.openxmlformats.org/officeDocument/2006/relationships/hyperlink" Target="http://www.dieselboss.com/in-motion-satellite-tv-for-truck-rv-winegard.htm" TargetMode="External"/><Relationship Id="rId9" Type="http://schemas.openxmlformats.org/officeDocument/2006/relationships/hyperlink" Target="http://www.dieselboss.com/mobile_tv_for_truck.htm" TargetMode="External"/><Relationship Id="rId14" Type="http://schemas.openxmlformats.org/officeDocument/2006/relationships/hyperlink" Target="http://www.dieselboss.com/camera_main.htm" TargetMode="External"/><Relationship Id="rId22"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hyperlink" Target="http://www.dieselboss.com/mountindex.htm" TargetMode="External"/><Relationship Id="rId13" Type="http://schemas.openxmlformats.org/officeDocument/2006/relationships/hyperlink" Target="http://www.dieselboss.com/fuel.htm" TargetMode="External"/><Relationship Id="rId18" Type="http://schemas.openxmlformats.org/officeDocument/2006/relationships/printerSettings" Target="../printerSettings/printerSettings3.bin"/><Relationship Id="rId3" Type="http://schemas.openxmlformats.org/officeDocument/2006/relationships/hyperlink" Target="http://www.dieselboss.com/gps-truck-tracking-vehicle-system-free.htm" TargetMode="External"/><Relationship Id="rId7" Type="http://schemas.openxmlformats.org/officeDocument/2006/relationships/hyperlink" Target="http://www.dieselboss.com/satellite.htm" TargetMode="External"/><Relationship Id="rId12" Type="http://schemas.openxmlformats.org/officeDocument/2006/relationships/hyperlink" Target="http://www.dieselboss.com/mobile_tv_for_truck.htm" TargetMode="External"/><Relationship Id="rId17" Type="http://schemas.openxmlformats.org/officeDocument/2006/relationships/hyperlink" Target="http://www.dieselboss.com/camera/camera1.htm" TargetMode="External"/><Relationship Id="rId2" Type="http://schemas.openxmlformats.org/officeDocument/2006/relationships/hyperlink" Target="https://www.iftaboss.com/state-mileage-program/" TargetMode="External"/><Relationship Id="rId16" Type="http://schemas.openxmlformats.org/officeDocument/2006/relationships/hyperlink" Target="http://www.dieselboss.com/weatframe.htm" TargetMode="External"/><Relationship Id="rId20" Type="http://schemas.openxmlformats.org/officeDocument/2006/relationships/comments" Target="../comments3.xml"/><Relationship Id="rId1" Type="http://schemas.openxmlformats.org/officeDocument/2006/relationships/hyperlink" Target="http://www.dieselboss.com/Travrout/cptruck.htm" TargetMode="External"/><Relationship Id="rId6" Type="http://schemas.openxmlformats.org/officeDocument/2006/relationships/hyperlink" Target="http://www.dieselboss.com/Travrout/rand_mcnally_tnd500_gps.htm" TargetMode="External"/><Relationship Id="rId11" Type="http://schemas.openxmlformats.org/officeDocument/2006/relationships/hyperlink" Target="http://www.dieselboss.com/truckstops.asp" TargetMode="External"/><Relationship Id="rId5" Type="http://schemas.openxmlformats.org/officeDocument/2006/relationships/hyperlink" Target="http://www.dieselboss.com/Travrout/cptruck.htm" TargetMode="External"/><Relationship Id="rId15" Type="http://schemas.openxmlformats.org/officeDocument/2006/relationships/hyperlink" Target="http://www.dieselboss.com/truck_driver_health_insurance.htm" TargetMode="External"/><Relationship Id="rId10" Type="http://schemas.openxmlformats.org/officeDocument/2006/relationships/hyperlink" Target="http://www.dieselboss.com/reefer_broom.htm" TargetMode="External"/><Relationship Id="rId19" Type="http://schemas.openxmlformats.org/officeDocument/2006/relationships/vmlDrawing" Target="../drawings/vmlDrawing3.vml"/><Relationship Id="rId4" Type="http://schemas.openxmlformats.org/officeDocument/2006/relationships/hyperlink" Target="http://www.dieselboss.com/camera_main.htm" TargetMode="External"/><Relationship Id="rId9" Type="http://schemas.openxmlformats.org/officeDocument/2006/relationships/hyperlink" Target="http://www.dieselboss.com/software/eclipse_logbook.htm" TargetMode="External"/><Relationship Id="rId14" Type="http://schemas.openxmlformats.org/officeDocument/2006/relationships/hyperlink" Target="http://www.dieselboss.com/gps_vehicle_tracking_system.htm"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www.dieselboss.com/cstore.htm" TargetMode="External"/><Relationship Id="rId13" Type="http://schemas.openxmlformats.org/officeDocument/2006/relationships/hyperlink" Target="http://www.dieselboss.com/weatframe.htm" TargetMode="External"/><Relationship Id="rId18" Type="http://schemas.openxmlformats.org/officeDocument/2006/relationships/hyperlink" Target="http://www.dieselboss.com/Travrout/cptruck8.htm" TargetMode="External"/><Relationship Id="rId3" Type="http://schemas.openxmlformats.org/officeDocument/2006/relationships/hyperlink" Target="http://www.dieselboss.com/Travrout/mapping.htm" TargetMode="External"/><Relationship Id="rId21" Type="http://schemas.openxmlformats.org/officeDocument/2006/relationships/hyperlink" Target="http://www.dieselboss.com/service.htm" TargetMode="External"/><Relationship Id="rId7" Type="http://schemas.openxmlformats.org/officeDocument/2006/relationships/hyperlink" Target="http://www.dieselboss.com/reefer_broom.htm" TargetMode="External"/><Relationship Id="rId12" Type="http://schemas.openxmlformats.org/officeDocument/2006/relationships/hyperlink" Target="http://www.dieselboss.com/truck_driver_health_insurance.htm" TargetMode="External"/><Relationship Id="rId17" Type="http://schemas.openxmlformats.org/officeDocument/2006/relationships/hyperlink" Target="http://www.dieselboss.com/cstore.htm" TargetMode="External"/><Relationship Id="rId2" Type="http://schemas.openxmlformats.org/officeDocument/2006/relationships/hyperlink" Target="http://www.dieselboss.com/Travrout/cptruck.htm" TargetMode="External"/><Relationship Id="rId16" Type="http://schemas.openxmlformats.org/officeDocument/2006/relationships/hyperlink" Target="http://www.dieselboss.com/software.htm" TargetMode="External"/><Relationship Id="rId20" Type="http://schemas.openxmlformats.org/officeDocument/2006/relationships/hyperlink" Target="http://www.dieselboss.com/Travrout/cptruck.htm" TargetMode="External"/><Relationship Id="rId1" Type="http://schemas.openxmlformats.org/officeDocument/2006/relationships/hyperlink" Target="http://www.dieselboss.com/camera_main.htm" TargetMode="External"/><Relationship Id="rId6" Type="http://schemas.openxmlformats.org/officeDocument/2006/relationships/hyperlink" Target="http://www.dieselboss.com/software/eclipse_logbook.htm" TargetMode="External"/><Relationship Id="rId11" Type="http://schemas.openxmlformats.org/officeDocument/2006/relationships/hyperlink" Target="http://www.dieselboss.com/gps_vehicle_tracking_system.htm" TargetMode="External"/><Relationship Id="rId24" Type="http://schemas.openxmlformats.org/officeDocument/2006/relationships/comments" Target="../comments5.xml"/><Relationship Id="rId5" Type="http://schemas.openxmlformats.org/officeDocument/2006/relationships/hyperlink" Target="http://www.dieselboss.com/mountindex.htm" TargetMode="External"/><Relationship Id="rId15" Type="http://schemas.openxmlformats.org/officeDocument/2006/relationships/hyperlink" Target="https://www.iftaboss.com/" TargetMode="External"/><Relationship Id="rId23" Type="http://schemas.openxmlformats.org/officeDocument/2006/relationships/vmlDrawing" Target="../drawings/vmlDrawing5.vml"/><Relationship Id="rId10" Type="http://schemas.openxmlformats.org/officeDocument/2006/relationships/hyperlink" Target="http://www.dieselboss.com/fuel.htm" TargetMode="External"/><Relationship Id="rId19" Type="http://schemas.openxmlformats.org/officeDocument/2006/relationships/hyperlink" Target="http://www.dieselboss.com/mobile_tv_for_truck.htm" TargetMode="External"/><Relationship Id="rId4" Type="http://schemas.openxmlformats.org/officeDocument/2006/relationships/hyperlink" Target="http://www.dieselboss.com/in-motion-satellite-tv-for-truck-rv-winegard.htm" TargetMode="External"/><Relationship Id="rId9" Type="http://schemas.openxmlformats.org/officeDocument/2006/relationships/hyperlink" Target="http://www.dieselboss.com/mobile_tv_for_truck.htm" TargetMode="External"/><Relationship Id="rId14" Type="http://schemas.openxmlformats.org/officeDocument/2006/relationships/hyperlink" Target="http://www.dieselboss.com/camera_main.htm" TargetMode="External"/><Relationship Id="rId22"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www.dieselboss.com/cstore.htm" TargetMode="External"/><Relationship Id="rId13" Type="http://schemas.openxmlformats.org/officeDocument/2006/relationships/hyperlink" Target="http://www.dieselboss.com/weatframe.htm" TargetMode="External"/><Relationship Id="rId18" Type="http://schemas.openxmlformats.org/officeDocument/2006/relationships/hyperlink" Target="http://www.dieselboss.com/Travrout/cptruck8.htm" TargetMode="External"/><Relationship Id="rId3" Type="http://schemas.openxmlformats.org/officeDocument/2006/relationships/hyperlink" Target="http://www.dieselboss.com/Travrout/mapping.htm" TargetMode="External"/><Relationship Id="rId21" Type="http://schemas.openxmlformats.org/officeDocument/2006/relationships/hyperlink" Target="http://www.dieselboss.com/service.htm" TargetMode="External"/><Relationship Id="rId7" Type="http://schemas.openxmlformats.org/officeDocument/2006/relationships/hyperlink" Target="http://www.dieselboss.com/reefer_broom.htm" TargetMode="External"/><Relationship Id="rId12" Type="http://schemas.openxmlformats.org/officeDocument/2006/relationships/hyperlink" Target="http://www.dieselboss.com/truck_driver_health_insurance.htm" TargetMode="External"/><Relationship Id="rId17" Type="http://schemas.openxmlformats.org/officeDocument/2006/relationships/hyperlink" Target="http://www.dieselboss.com/cstore.htm" TargetMode="External"/><Relationship Id="rId2" Type="http://schemas.openxmlformats.org/officeDocument/2006/relationships/hyperlink" Target="http://www.dieselboss.com/Travrout/cptruck.htm" TargetMode="External"/><Relationship Id="rId16" Type="http://schemas.openxmlformats.org/officeDocument/2006/relationships/hyperlink" Target="http://www.dieselboss.com/software.htm" TargetMode="External"/><Relationship Id="rId20" Type="http://schemas.openxmlformats.org/officeDocument/2006/relationships/hyperlink" Target="http://www.dieselboss.com/Travrout/cptruck.htm" TargetMode="External"/><Relationship Id="rId1" Type="http://schemas.openxmlformats.org/officeDocument/2006/relationships/hyperlink" Target="http://www.dieselboss.com/camera_main.htm" TargetMode="External"/><Relationship Id="rId6" Type="http://schemas.openxmlformats.org/officeDocument/2006/relationships/hyperlink" Target="http://www.dieselboss.com/software/eclipse_logbook.htm" TargetMode="External"/><Relationship Id="rId11" Type="http://schemas.openxmlformats.org/officeDocument/2006/relationships/hyperlink" Target="http://www.dieselboss.com/gps_vehicle_tracking_system.htm" TargetMode="External"/><Relationship Id="rId24" Type="http://schemas.openxmlformats.org/officeDocument/2006/relationships/comments" Target="../comments6.xml"/><Relationship Id="rId5" Type="http://schemas.openxmlformats.org/officeDocument/2006/relationships/hyperlink" Target="http://www.dieselboss.com/mountindex.htm" TargetMode="External"/><Relationship Id="rId15" Type="http://schemas.openxmlformats.org/officeDocument/2006/relationships/hyperlink" Target="https://www.iftaboss.com/" TargetMode="External"/><Relationship Id="rId23" Type="http://schemas.openxmlformats.org/officeDocument/2006/relationships/vmlDrawing" Target="../drawings/vmlDrawing6.vml"/><Relationship Id="rId10" Type="http://schemas.openxmlformats.org/officeDocument/2006/relationships/hyperlink" Target="http://www.dieselboss.com/fuel.htm" TargetMode="External"/><Relationship Id="rId19" Type="http://schemas.openxmlformats.org/officeDocument/2006/relationships/hyperlink" Target="http://www.dieselboss.com/mobile_tv_for_truck.htm" TargetMode="External"/><Relationship Id="rId4" Type="http://schemas.openxmlformats.org/officeDocument/2006/relationships/hyperlink" Target="http://www.dieselboss.com/in-motion-satellite-tv-for-truck-rv-winegard.htm" TargetMode="External"/><Relationship Id="rId9" Type="http://schemas.openxmlformats.org/officeDocument/2006/relationships/hyperlink" Target="http://www.dieselboss.com/mobile_tv_for_truck.htm" TargetMode="External"/><Relationship Id="rId14" Type="http://schemas.openxmlformats.org/officeDocument/2006/relationships/hyperlink" Target="http://www.dieselboss.com/camera_main.htm" TargetMode="External"/><Relationship Id="rId22"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hyperlink" Target="http://www.dieselboss.com/cstore.htm" TargetMode="External"/><Relationship Id="rId13" Type="http://schemas.openxmlformats.org/officeDocument/2006/relationships/hyperlink" Target="http://www.dieselboss.com/weatframe.htm" TargetMode="External"/><Relationship Id="rId18" Type="http://schemas.openxmlformats.org/officeDocument/2006/relationships/hyperlink" Target="http://www.dieselboss.com/Travrout/cptruck8.htm" TargetMode="External"/><Relationship Id="rId3" Type="http://schemas.openxmlformats.org/officeDocument/2006/relationships/hyperlink" Target="http://www.dieselboss.com/Travrout/mapping.htm" TargetMode="External"/><Relationship Id="rId21" Type="http://schemas.openxmlformats.org/officeDocument/2006/relationships/hyperlink" Target="http://www.dieselboss.com/service.htm" TargetMode="External"/><Relationship Id="rId7" Type="http://schemas.openxmlformats.org/officeDocument/2006/relationships/hyperlink" Target="http://www.dieselboss.com/reefer_broom.htm" TargetMode="External"/><Relationship Id="rId12" Type="http://schemas.openxmlformats.org/officeDocument/2006/relationships/hyperlink" Target="http://www.dieselboss.com/truck_driver_health_insurance.htm" TargetMode="External"/><Relationship Id="rId17" Type="http://schemas.openxmlformats.org/officeDocument/2006/relationships/hyperlink" Target="http://www.dieselboss.com/cstore.htm" TargetMode="External"/><Relationship Id="rId2" Type="http://schemas.openxmlformats.org/officeDocument/2006/relationships/hyperlink" Target="http://www.dieselboss.com/Travrout/cptruck.htm" TargetMode="External"/><Relationship Id="rId16" Type="http://schemas.openxmlformats.org/officeDocument/2006/relationships/hyperlink" Target="http://www.dieselboss.com/software.htm" TargetMode="External"/><Relationship Id="rId20" Type="http://schemas.openxmlformats.org/officeDocument/2006/relationships/hyperlink" Target="http://www.dieselboss.com/Travrout/cptruck.htm" TargetMode="External"/><Relationship Id="rId1" Type="http://schemas.openxmlformats.org/officeDocument/2006/relationships/hyperlink" Target="http://www.dieselboss.com/camera_main.htm" TargetMode="External"/><Relationship Id="rId6" Type="http://schemas.openxmlformats.org/officeDocument/2006/relationships/hyperlink" Target="http://www.dieselboss.com/software/eclipse_logbook.htm" TargetMode="External"/><Relationship Id="rId11" Type="http://schemas.openxmlformats.org/officeDocument/2006/relationships/hyperlink" Target="http://www.dieselboss.com/gps_vehicle_tracking_system.htm" TargetMode="External"/><Relationship Id="rId24" Type="http://schemas.openxmlformats.org/officeDocument/2006/relationships/comments" Target="../comments7.xml"/><Relationship Id="rId5" Type="http://schemas.openxmlformats.org/officeDocument/2006/relationships/hyperlink" Target="http://www.dieselboss.com/mountindex.htm" TargetMode="External"/><Relationship Id="rId15" Type="http://schemas.openxmlformats.org/officeDocument/2006/relationships/hyperlink" Target="https://www.iftaboss.com/" TargetMode="External"/><Relationship Id="rId23" Type="http://schemas.openxmlformats.org/officeDocument/2006/relationships/vmlDrawing" Target="../drawings/vmlDrawing7.vml"/><Relationship Id="rId10" Type="http://schemas.openxmlformats.org/officeDocument/2006/relationships/hyperlink" Target="http://www.dieselboss.com/fuel.htm" TargetMode="External"/><Relationship Id="rId19" Type="http://schemas.openxmlformats.org/officeDocument/2006/relationships/hyperlink" Target="http://www.dieselboss.com/mobile_tv_for_truck.htm" TargetMode="External"/><Relationship Id="rId4" Type="http://schemas.openxmlformats.org/officeDocument/2006/relationships/hyperlink" Target="http://www.dieselboss.com/in-motion-satellite-tv-for-truck-rv-winegard.htm" TargetMode="External"/><Relationship Id="rId9" Type="http://schemas.openxmlformats.org/officeDocument/2006/relationships/hyperlink" Target="http://www.dieselboss.com/mobile_tv_for_truck.htm" TargetMode="External"/><Relationship Id="rId14" Type="http://schemas.openxmlformats.org/officeDocument/2006/relationships/hyperlink" Target="http://www.dieselboss.com/camera_main.htm" TargetMode="External"/><Relationship Id="rId22"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hyperlink" Target="http://www.dieselboss.com/cstore.htm" TargetMode="External"/><Relationship Id="rId13" Type="http://schemas.openxmlformats.org/officeDocument/2006/relationships/hyperlink" Target="http://www.dieselboss.com/weatframe.htm" TargetMode="External"/><Relationship Id="rId18" Type="http://schemas.openxmlformats.org/officeDocument/2006/relationships/hyperlink" Target="http://www.dieselboss.com/Travrout/cptruck8.htm" TargetMode="External"/><Relationship Id="rId3" Type="http://schemas.openxmlformats.org/officeDocument/2006/relationships/hyperlink" Target="http://www.dieselboss.com/Travrout/mapping.htm" TargetMode="External"/><Relationship Id="rId21" Type="http://schemas.openxmlformats.org/officeDocument/2006/relationships/hyperlink" Target="http://www.dieselboss.com/service.htm" TargetMode="External"/><Relationship Id="rId7" Type="http://schemas.openxmlformats.org/officeDocument/2006/relationships/hyperlink" Target="http://www.dieselboss.com/reefer_broom.htm" TargetMode="External"/><Relationship Id="rId12" Type="http://schemas.openxmlformats.org/officeDocument/2006/relationships/hyperlink" Target="http://www.dieselboss.com/truck_driver_health_insurance.htm" TargetMode="External"/><Relationship Id="rId17" Type="http://schemas.openxmlformats.org/officeDocument/2006/relationships/hyperlink" Target="http://www.dieselboss.com/cstore.htm" TargetMode="External"/><Relationship Id="rId2" Type="http://schemas.openxmlformats.org/officeDocument/2006/relationships/hyperlink" Target="http://www.dieselboss.com/Travrout/cptruck.htm" TargetMode="External"/><Relationship Id="rId16" Type="http://schemas.openxmlformats.org/officeDocument/2006/relationships/hyperlink" Target="http://www.dieselboss.com/software.htm" TargetMode="External"/><Relationship Id="rId20" Type="http://schemas.openxmlformats.org/officeDocument/2006/relationships/hyperlink" Target="http://www.dieselboss.com/Travrout/cptruck.htm" TargetMode="External"/><Relationship Id="rId1" Type="http://schemas.openxmlformats.org/officeDocument/2006/relationships/hyperlink" Target="http://www.dieselboss.com/camera_main.htm" TargetMode="External"/><Relationship Id="rId6" Type="http://schemas.openxmlformats.org/officeDocument/2006/relationships/hyperlink" Target="http://www.dieselboss.com/software/eclipse_logbook.htm" TargetMode="External"/><Relationship Id="rId11" Type="http://schemas.openxmlformats.org/officeDocument/2006/relationships/hyperlink" Target="http://www.dieselboss.com/gps_vehicle_tracking_system.htm" TargetMode="External"/><Relationship Id="rId24" Type="http://schemas.openxmlformats.org/officeDocument/2006/relationships/comments" Target="../comments8.xml"/><Relationship Id="rId5" Type="http://schemas.openxmlformats.org/officeDocument/2006/relationships/hyperlink" Target="http://www.dieselboss.com/mountindex.htm" TargetMode="External"/><Relationship Id="rId15" Type="http://schemas.openxmlformats.org/officeDocument/2006/relationships/hyperlink" Target="https://www.iftaboss.com/" TargetMode="External"/><Relationship Id="rId23" Type="http://schemas.openxmlformats.org/officeDocument/2006/relationships/vmlDrawing" Target="../drawings/vmlDrawing8.vml"/><Relationship Id="rId10" Type="http://schemas.openxmlformats.org/officeDocument/2006/relationships/hyperlink" Target="http://www.dieselboss.com/fuel.htm" TargetMode="External"/><Relationship Id="rId19" Type="http://schemas.openxmlformats.org/officeDocument/2006/relationships/hyperlink" Target="http://www.dieselboss.com/mobile_tv_for_truck.htm" TargetMode="External"/><Relationship Id="rId4" Type="http://schemas.openxmlformats.org/officeDocument/2006/relationships/hyperlink" Target="http://www.dieselboss.com/in-motion-satellite-tv-for-truck-rv-winegard.htm" TargetMode="External"/><Relationship Id="rId9" Type="http://schemas.openxmlformats.org/officeDocument/2006/relationships/hyperlink" Target="http://www.dieselboss.com/mobile_tv_for_truck.htm" TargetMode="External"/><Relationship Id="rId14" Type="http://schemas.openxmlformats.org/officeDocument/2006/relationships/hyperlink" Target="http://www.dieselboss.com/camera_main.htm" TargetMode="External"/><Relationship Id="rId22"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D23"/>
  <sheetViews>
    <sheetView workbookViewId="0">
      <selection activeCell="B19" sqref="B19"/>
    </sheetView>
  </sheetViews>
  <sheetFormatPr defaultRowHeight="12.75" x14ac:dyDescent="0.2"/>
  <sheetData>
    <row r="2" spans="1:4" x14ac:dyDescent="0.2">
      <c r="B2" s="76" t="s">
        <v>169</v>
      </c>
    </row>
    <row r="3" spans="1:4" x14ac:dyDescent="0.2">
      <c r="A3" s="76" t="s">
        <v>151</v>
      </c>
      <c r="B3" s="78">
        <v>8</v>
      </c>
      <c r="C3" s="77">
        <v>68</v>
      </c>
      <c r="D3" s="77">
        <f>SUM(C3-B3)</f>
        <v>60</v>
      </c>
    </row>
    <row r="4" spans="1:4" x14ac:dyDescent="0.2">
      <c r="A4" s="76" t="s">
        <v>152</v>
      </c>
      <c r="B4" s="78">
        <v>69</v>
      </c>
      <c r="C4" s="77">
        <v>129</v>
      </c>
      <c r="D4" s="77">
        <f>SUM(C4-B4)</f>
        <v>60</v>
      </c>
    </row>
    <row r="5" spans="1:4" x14ac:dyDescent="0.2">
      <c r="A5" s="76" t="s">
        <v>153</v>
      </c>
      <c r="B5" s="77">
        <v>130</v>
      </c>
      <c r="C5" s="77">
        <v>190</v>
      </c>
      <c r="D5" s="77">
        <f t="shared" ref="D5:D18" si="0">SUM(C5-B5)</f>
        <v>60</v>
      </c>
    </row>
    <row r="6" spans="1:4" x14ac:dyDescent="0.2">
      <c r="A6" s="76" t="s">
        <v>154</v>
      </c>
      <c r="B6" s="80">
        <v>191</v>
      </c>
      <c r="C6" s="80">
        <v>251</v>
      </c>
      <c r="D6" s="77">
        <f t="shared" si="0"/>
        <v>60</v>
      </c>
    </row>
    <row r="7" spans="1:4" x14ac:dyDescent="0.2">
      <c r="A7" s="76" t="s">
        <v>155</v>
      </c>
      <c r="B7" s="80">
        <v>252</v>
      </c>
      <c r="C7" s="80">
        <v>310</v>
      </c>
      <c r="D7" s="77">
        <f t="shared" si="0"/>
        <v>58</v>
      </c>
    </row>
    <row r="8" spans="1:4" x14ac:dyDescent="0.2">
      <c r="A8" s="76" t="s">
        <v>156</v>
      </c>
      <c r="B8" s="80">
        <v>311</v>
      </c>
      <c r="C8" s="80">
        <v>371</v>
      </c>
      <c r="D8" s="77">
        <f t="shared" si="0"/>
        <v>60</v>
      </c>
    </row>
    <row r="9" spans="1:4" x14ac:dyDescent="0.2">
      <c r="A9" s="76" t="s">
        <v>157</v>
      </c>
      <c r="B9" s="79">
        <v>372</v>
      </c>
      <c r="C9" s="79">
        <v>432</v>
      </c>
      <c r="D9" s="77">
        <f t="shared" si="0"/>
        <v>60</v>
      </c>
    </row>
    <row r="10" spans="1:4" x14ac:dyDescent="0.2">
      <c r="A10" s="76" t="s">
        <v>158</v>
      </c>
      <c r="B10" s="79">
        <v>433</v>
      </c>
      <c r="C10" s="79">
        <v>493</v>
      </c>
      <c r="D10" s="77">
        <f t="shared" si="0"/>
        <v>60</v>
      </c>
    </row>
    <row r="11" spans="1:4" x14ac:dyDescent="0.2">
      <c r="A11" s="76" t="s">
        <v>159</v>
      </c>
      <c r="B11" s="79">
        <v>494</v>
      </c>
      <c r="C11" s="79">
        <v>554</v>
      </c>
      <c r="D11" s="77">
        <f t="shared" si="0"/>
        <v>60</v>
      </c>
    </row>
    <row r="12" spans="1:4" x14ac:dyDescent="0.2">
      <c r="A12" s="76" t="s">
        <v>160</v>
      </c>
      <c r="B12" s="81">
        <v>555</v>
      </c>
      <c r="C12" s="81">
        <v>615</v>
      </c>
      <c r="D12" s="77">
        <f t="shared" si="0"/>
        <v>60</v>
      </c>
    </row>
    <row r="13" spans="1:4" x14ac:dyDescent="0.2">
      <c r="A13" s="76" t="s">
        <v>161</v>
      </c>
      <c r="B13" s="81">
        <v>616</v>
      </c>
      <c r="C13" s="81">
        <v>676</v>
      </c>
      <c r="D13" s="77">
        <f t="shared" si="0"/>
        <v>60</v>
      </c>
    </row>
    <row r="14" spans="1:4" x14ac:dyDescent="0.2">
      <c r="A14" s="76" t="s">
        <v>162</v>
      </c>
      <c r="B14" s="81">
        <v>677</v>
      </c>
      <c r="C14" s="81">
        <v>737</v>
      </c>
      <c r="D14" s="77">
        <f t="shared" si="0"/>
        <v>60</v>
      </c>
    </row>
    <row r="15" spans="1:4" x14ac:dyDescent="0.2">
      <c r="A15" s="76" t="s">
        <v>163</v>
      </c>
      <c r="B15" s="82">
        <v>8</v>
      </c>
      <c r="C15" s="82">
        <v>190</v>
      </c>
      <c r="D15" s="77">
        <f t="shared" si="0"/>
        <v>182</v>
      </c>
    </row>
    <row r="16" spans="1:4" x14ac:dyDescent="0.2">
      <c r="A16" s="76" t="s">
        <v>164</v>
      </c>
      <c r="B16" s="82">
        <v>191</v>
      </c>
      <c r="C16" s="82">
        <v>371</v>
      </c>
      <c r="D16" s="77">
        <f t="shared" si="0"/>
        <v>180</v>
      </c>
    </row>
    <row r="17" spans="1:4" x14ac:dyDescent="0.2">
      <c r="A17" s="76" t="s">
        <v>165</v>
      </c>
      <c r="B17" s="82">
        <v>372</v>
      </c>
      <c r="C17" s="82">
        <v>554</v>
      </c>
      <c r="D17" s="77">
        <f t="shared" si="0"/>
        <v>182</v>
      </c>
    </row>
    <row r="18" spans="1:4" x14ac:dyDescent="0.2">
      <c r="A18" s="76" t="s">
        <v>166</v>
      </c>
      <c r="B18" s="82">
        <v>555</v>
      </c>
      <c r="C18" s="82">
        <v>737</v>
      </c>
      <c r="D18" s="77">
        <f t="shared" si="0"/>
        <v>182</v>
      </c>
    </row>
    <row r="23" spans="1:4" x14ac:dyDescent="0.2">
      <c r="C23" s="76"/>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I76"/>
  <sheetViews>
    <sheetView showGridLines="0" showRowColHeaders="0" showZeros="0" workbookViewId="0">
      <pane ySplit="2" topLeftCell="A3" activePane="bottomLeft" state="frozen"/>
      <selection activeCell="D4" sqref="D4:F4"/>
      <selection pane="bottomLeft" activeCell="A3" sqref="A3"/>
    </sheetView>
  </sheetViews>
  <sheetFormatPr defaultColWidth="9.140625" defaultRowHeight="11.25" x14ac:dyDescent="0.2"/>
  <cols>
    <col min="1" max="1" width="28.7109375" style="17" customWidth="1"/>
    <col min="2" max="4" width="11.7109375" style="17" customWidth="1"/>
    <col min="5" max="5" width="9.5703125" style="17" customWidth="1"/>
    <col min="6" max="6" width="9.28515625" style="17" customWidth="1"/>
    <col min="7" max="7" width="10.85546875" style="17" customWidth="1"/>
    <col min="8" max="8" width="14.140625" style="17" customWidth="1"/>
    <col min="9" max="9" width="50.85546875" style="17" customWidth="1"/>
    <col min="10" max="16384" width="9.140625" style="17"/>
  </cols>
  <sheetData>
    <row r="1" spans="1:9" s="177" customFormat="1" ht="16.5" customHeight="1" thickTop="1" x14ac:dyDescent="0.2">
      <c r="A1" s="176" t="s">
        <v>40</v>
      </c>
      <c r="B1" s="342" t="s">
        <v>245</v>
      </c>
      <c r="C1" s="342"/>
      <c r="D1" s="342"/>
      <c r="E1" s="343"/>
      <c r="F1" s="331">
        <f ca="1">NOW()</f>
        <v>41658.417478935196</v>
      </c>
      <c r="G1" s="332"/>
      <c r="H1" s="333"/>
    </row>
    <row r="2" spans="1:9" ht="12" customHeight="1" x14ac:dyDescent="0.2">
      <c r="A2" s="14" t="s">
        <v>23</v>
      </c>
      <c r="B2" s="15" t="s">
        <v>20</v>
      </c>
      <c r="C2" s="23" t="s">
        <v>244</v>
      </c>
      <c r="D2" s="371" t="s">
        <v>63</v>
      </c>
      <c r="E2" s="371"/>
      <c r="F2" s="371"/>
      <c r="G2" s="371"/>
      <c r="H2" s="372"/>
      <c r="I2" s="16"/>
    </row>
    <row r="3" spans="1:9" ht="12.75" x14ac:dyDescent="0.2">
      <c r="A3" s="24" t="s">
        <v>147</v>
      </c>
      <c r="B3" s="25">
        <f>SUM(Trip!F251:F311)</f>
        <v>0</v>
      </c>
      <c r="C3" s="132">
        <f>IF(B3=0,0,B3/B5)</f>
        <v>0</v>
      </c>
      <c r="D3" s="133"/>
      <c r="E3" s="334" t="s">
        <v>118</v>
      </c>
      <c r="F3" s="335"/>
      <c r="G3" s="335"/>
      <c r="H3" s="336"/>
      <c r="I3" s="163"/>
    </row>
    <row r="4" spans="1:9" ht="12.75" x14ac:dyDescent="0.2">
      <c r="A4" s="24" t="s">
        <v>203</v>
      </c>
      <c r="B4" s="25">
        <f>SUM(Trip!E251:E311)</f>
        <v>0</v>
      </c>
      <c r="C4" s="132">
        <f>IF(B4=0,0,B4/B5)</f>
        <v>0</v>
      </c>
      <c r="D4" s="133"/>
      <c r="E4" s="339" t="s">
        <v>79</v>
      </c>
      <c r="F4" s="340"/>
      <c r="G4" s="340"/>
      <c r="H4" s="341"/>
      <c r="I4" s="163"/>
    </row>
    <row r="5" spans="1:9" ht="13.15" customHeight="1" x14ac:dyDescent="0.2">
      <c r="A5" s="24" t="s">
        <v>148</v>
      </c>
      <c r="B5" s="25">
        <f>SUM(B3:B4)</f>
        <v>0</v>
      </c>
      <c r="C5" s="132">
        <f>SUM(C3:C4)</f>
        <v>0</v>
      </c>
      <c r="D5" s="138">
        <f>SUM(B5-B6)</f>
        <v>0</v>
      </c>
      <c r="E5" s="324" t="s">
        <v>96</v>
      </c>
      <c r="F5" s="268"/>
      <c r="G5" s="268"/>
      <c r="H5" s="269"/>
      <c r="I5" s="358" t="s">
        <v>269</v>
      </c>
    </row>
    <row r="6" spans="1:9" ht="13.15" customHeight="1" x14ac:dyDescent="0.2">
      <c r="A6" s="24" t="s">
        <v>35</v>
      </c>
      <c r="B6" s="25">
        <f>SUM('F4'!D251:D311)</f>
        <v>0</v>
      </c>
      <c r="C6" s="152">
        <f>IF(B6=0,0,(B18/B6))</f>
        <v>0</v>
      </c>
      <c r="D6" s="139">
        <f>IF(B7=0,0,B18/B7)</f>
        <v>0</v>
      </c>
      <c r="E6" s="324" t="s">
        <v>97</v>
      </c>
      <c r="F6" s="268"/>
      <c r="G6" s="268"/>
      <c r="H6" s="269"/>
      <c r="I6" s="358"/>
    </row>
    <row r="7" spans="1:9" ht="13.15" customHeight="1" x14ac:dyDescent="0.2">
      <c r="A7" s="24" t="s">
        <v>258</v>
      </c>
      <c r="B7" s="26">
        <f>SUM('F4'!F251:F311)</f>
        <v>0</v>
      </c>
      <c r="C7" s="153">
        <f>IF(B7=0,0,B6/B7)</f>
        <v>0</v>
      </c>
      <c r="D7" s="140">
        <f>IF(B16=0,0,B6/B16)</f>
        <v>0</v>
      </c>
      <c r="E7" s="326" t="s">
        <v>210</v>
      </c>
      <c r="F7" s="327"/>
      <c r="G7" s="327"/>
      <c r="H7" s="328"/>
      <c r="I7" s="358"/>
    </row>
    <row r="8" spans="1:9" ht="13.15" customHeight="1" x14ac:dyDescent="0.2">
      <c r="A8" s="24" t="s">
        <v>149</v>
      </c>
      <c r="B8" s="25">
        <f>COUNT(Trip!G251:G311)</f>
        <v>0</v>
      </c>
      <c r="C8" s="154">
        <f>IF(B8=0,0,B5/B8)</f>
        <v>0</v>
      </c>
      <c r="D8" s="133">
        <f>IF(B8=0,0,B12/B8)</f>
        <v>0</v>
      </c>
      <c r="E8" s="360" t="s">
        <v>81</v>
      </c>
      <c r="F8" s="361"/>
      <c r="G8" s="361"/>
      <c r="H8" s="362"/>
      <c r="I8" s="358"/>
    </row>
    <row r="9" spans="1:9" ht="13.15" customHeight="1" x14ac:dyDescent="0.2">
      <c r="A9" s="24" t="s">
        <v>50</v>
      </c>
      <c r="B9" s="85">
        <f>SUM(Trip!L251:L311)</f>
        <v>0</v>
      </c>
      <c r="C9" s="155">
        <f>IF(B9=0,0,B12/B9)</f>
        <v>0</v>
      </c>
      <c r="D9" s="138">
        <f>IF(B9=0,0,B5/B9)</f>
        <v>0</v>
      </c>
      <c r="E9" s="325" t="s">
        <v>98</v>
      </c>
      <c r="F9" s="272"/>
      <c r="G9" s="272"/>
      <c r="H9" s="273"/>
      <c r="I9" s="358"/>
    </row>
    <row r="10" spans="1:9" ht="13.15" customHeight="1" x14ac:dyDescent="0.2">
      <c r="A10" s="27" t="s">
        <v>75</v>
      </c>
      <c r="B10" s="94">
        <f>SUM(Trip!G251:G311)</f>
        <v>0</v>
      </c>
      <c r="C10" s="155">
        <f>IF(B3=0,0,B10/B3)</f>
        <v>0</v>
      </c>
      <c r="D10" s="133">
        <f>IF(B3&gt;0,B22/B3,0)</f>
        <v>0</v>
      </c>
      <c r="E10" s="325" t="s">
        <v>82</v>
      </c>
      <c r="F10" s="272"/>
      <c r="G10" s="272"/>
      <c r="H10" s="273"/>
      <c r="I10" s="358"/>
    </row>
    <row r="11" spans="1:9" s="166" customFormat="1" ht="12" x14ac:dyDescent="0.2">
      <c r="A11" s="27" t="s">
        <v>76</v>
      </c>
      <c r="B11" s="94">
        <f>SUM(Trip!H251:H311)</f>
        <v>0</v>
      </c>
      <c r="C11" s="155">
        <f>IF(B4=0,0,B11/B4)</f>
        <v>0</v>
      </c>
      <c r="D11" s="164"/>
      <c r="E11" s="325" t="s">
        <v>83</v>
      </c>
      <c r="F11" s="272"/>
      <c r="G11" s="272"/>
      <c r="H11" s="273"/>
      <c r="I11" s="358"/>
    </row>
    <row r="12" spans="1:9" s="166" customFormat="1" ht="12" x14ac:dyDescent="0.2">
      <c r="A12" s="27" t="s">
        <v>77</v>
      </c>
      <c r="B12" s="94">
        <f>SUM(B10:B11)</f>
        <v>0</v>
      </c>
      <c r="C12" s="155">
        <f>SUM(C10:C11)</f>
        <v>0</v>
      </c>
      <c r="D12" s="133">
        <f>IF(B5=0,0,B22/B$5)</f>
        <v>0</v>
      </c>
      <c r="E12" s="363" t="s">
        <v>84</v>
      </c>
      <c r="F12" s="364"/>
      <c r="G12" s="364"/>
      <c r="H12" s="365"/>
      <c r="I12" s="358"/>
    </row>
    <row r="13" spans="1:9" s="166" customFormat="1" ht="12" x14ac:dyDescent="0.2">
      <c r="A13" s="162" t="str">
        <f>(Trip!I6)</f>
        <v>Surcharge Pay</v>
      </c>
      <c r="B13" s="94">
        <f>SUM(Trip!I251:I311)</f>
        <v>0</v>
      </c>
      <c r="C13" s="150">
        <f>IF(B13=0,0,B13/B$16)</f>
        <v>0</v>
      </c>
      <c r="D13" s="133">
        <f>IF(B13&gt;0,B13/B$11,0)</f>
        <v>0</v>
      </c>
      <c r="E13" s="325" t="s">
        <v>85</v>
      </c>
      <c r="F13" s="272"/>
      <c r="G13" s="272"/>
      <c r="H13" s="273"/>
      <c r="I13" s="358"/>
    </row>
    <row r="14" spans="1:9" s="166" customFormat="1" ht="12" x14ac:dyDescent="0.2">
      <c r="A14" s="162" t="str">
        <f>(Trip!J6)</f>
        <v>Unload Pay</v>
      </c>
      <c r="B14" s="94">
        <f>SUM(Trip!J251:J311)</f>
        <v>0</v>
      </c>
      <c r="C14" s="150">
        <f>IF(B14=0,0,B14/B$16)</f>
        <v>0</v>
      </c>
      <c r="D14" s="133">
        <f>IF(B14&gt;0,B14/B$11,0)</f>
        <v>0</v>
      </c>
      <c r="E14" s="325" t="s">
        <v>86</v>
      </c>
      <c r="F14" s="272"/>
      <c r="G14" s="272"/>
      <c r="H14" s="273"/>
      <c r="I14" s="358"/>
    </row>
    <row r="15" spans="1:9" s="166" customFormat="1" ht="12" x14ac:dyDescent="0.2">
      <c r="A15" s="162" t="str">
        <f>(Trip!K6)</f>
        <v>Standby Pay</v>
      </c>
      <c r="B15" s="94">
        <f>SUM(Trip!K251:K311)</f>
        <v>0</v>
      </c>
      <c r="C15" s="150">
        <f>IF(B15=0,0,B15/B$16)</f>
        <v>0</v>
      </c>
      <c r="D15" s="133">
        <f>IF(B15&gt;0,B15/B$11,0)</f>
        <v>0</v>
      </c>
      <c r="E15" s="325" t="s">
        <v>87</v>
      </c>
      <c r="F15" s="272"/>
      <c r="G15" s="272"/>
      <c r="H15" s="273"/>
      <c r="I15" s="358"/>
    </row>
    <row r="16" spans="1:9" s="166" customFormat="1" ht="12" x14ac:dyDescent="0.2">
      <c r="A16" s="27" t="s">
        <v>58</v>
      </c>
      <c r="B16" s="94">
        <f>SUM(B12:B15)</f>
        <v>0</v>
      </c>
      <c r="C16" s="156">
        <f>COUNT('F4'!F69:F128)</f>
        <v>0</v>
      </c>
      <c r="D16" s="133">
        <f>IF(C18=0,0,B18/C16)</f>
        <v>0</v>
      </c>
      <c r="E16" s="325" t="s">
        <v>88</v>
      </c>
      <c r="F16" s="272"/>
      <c r="G16" s="272"/>
      <c r="H16" s="273"/>
      <c r="I16" s="165"/>
    </row>
    <row r="17" spans="1:9" s="166" customFormat="1" ht="12" x14ac:dyDescent="0.2">
      <c r="A17" s="34" t="s">
        <v>208</v>
      </c>
      <c r="B17" s="96">
        <f>SUM(B23:B47)</f>
        <v>0</v>
      </c>
      <c r="C17" s="132">
        <f>IF(B16&gt;0,B17/B16,0)</f>
        <v>0</v>
      </c>
      <c r="D17" s="132">
        <f>IF(B17&gt;0,B17/B$22,0)</f>
        <v>0</v>
      </c>
      <c r="E17" s="325" t="s">
        <v>89</v>
      </c>
      <c r="F17" s="272"/>
      <c r="G17" s="272"/>
      <c r="H17" s="273"/>
      <c r="I17" s="167"/>
    </row>
    <row r="18" spans="1:9" s="166" customFormat="1" ht="12" x14ac:dyDescent="0.2">
      <c r="A18" s="34" t="s">
        <v>259</v>
      </c>
      <c r="B18" s="96">
        <f>SUM('F4'!E251:E311)</f>
        <v>0</v>
      </c>
      <c r="C18" s="132">
        <f>IF(B16=0,0,B18/B12)</f>
        <v>0</v>
      </c>
      <c r="D18" s="132">
        <f>IF(B18&gt;0,B18/B$22,0)</f>
        <v>0</v>
      </c>
      <c r="E18" s="325" t="s">
        <v>99</v>
      </c>
      <c r="F18" s="272"/>
      <c r="G18" s="272"/>
      <c r="H18" s="273"/>
      <c r="I18" s="165"/>
    </row>
    <row r="19" spans="1:9" s="166" customFormat="1" ht="12" x14ac:dyDescent="0.2">
      <c r="A19" s="35" t="s">
        <v>78</v>
      </c>
      <c r="B19" s="97">
        <f>SUM(B75)</f>
        <v>0</v>
      </c>
      <c r="C19" s="132">
        <f>IF(B12=0,0,B19/B12)</f>
        <v>0</v>
      </c>
      <c r="D19" s="132">
        <f>IF(B19&gt;0,B19/B$22,0)</f>
        <v>0</v>
      </c>
      <c r="E19" s="325" t="s">
        <v>90</v>
      </c>
      <c r="F19" s="272"/>
      <c r="G19" s="272"/>
      <c r="H19" s="273"/>
      <c r="I19" s="165"/>
    </row>
    <row r="20" spans="1:9" s="166" customFormat="1" ht="12" x14ac:dyDescent="0.2">
      <c r="A20" s="52" t="s">
        <v>68</v>
      </c>
      <c r="B20" s="95">
        <f>SUM(B17:B19)</f>
        <v>0</v>
      </c>
      <c r="C20" s="132">
        <f>IF(B16=0,0,B20/B16)</f>
        <v>0</v>
      </c>
      <c r="D20" s="132">
        <f>IF(B20&gt;0,B20/B$22,0)</f>
        <v>0</v>
      </c>
      <c r="E20" s="325" t="s">
        <v>91</v>
      </c>
      <c r="F20" s="272"/>
      <c r="G20" s="272"/>
      <c r="H20" s="273"/>
      <c r="I20" s="165"/>
    </row>
    <row r="21" spans="1:9" s="166" customFormat="1" ht="12" x14ac:dyDescent="0.2">
      <c r="A21" s="306" t="s">
        <v>209</v>
      </c>
      <c r="B21" s="307"/>
      <c r="C21" s="132"/>
      <c r="D21" s="133"/>
      <c r="E21" s="325" t="s">
        <v>92</v>
      </c>
      <c r="F21" s="272"/>
      <c r="G21" s="272"/>
      <c r="H21" s="273"/>
      <c r="I21" s="165"/>
    </row>
    <row r="22" spans="1:9" s="166" customFormat="1" ht="12" x14ac:dyDescent="0.2">
      <c r="A22" s="27" t="s">
        <v>59</v>
      </c>
      <c r="B22" s="94">
        <f>SUM(B16-B20)</f>
        <v>0</v>
      </c>
      <c r="C22" s="132">
        <f>IF(B16=0,0,B22/B16)</f>
        <v>0</v>
      </c>
      <c r="D22" s="132">
        <f>SUM(1-C22)</f>
        <v>1</v>
      </c>
      <c r="E22" s="325" t="s">
        <v>93</v>
      </c>
      <c r="F22" s="272"/>
      <c r="G22" s="272"/>
      <c r="H22" s="273"/>
      <c r="I22" s="167"/>
    </row>
    <row r="23" spans="1:9" s="166" customFormat="1" ht="12" customHeight="1" x14ac:dyDescent="0.2">
      <c r="A23" s="161" t="str">
        <f>(Expense!C$6)</f>
        <v>Tractor Repairs</v>
      </c>
      <c r="B23" s="98">
        <f>SUM(Expense!$C$251:$C$311)</f>
        <v>0</v>
      </c>
      <c r="C23" s="150">
        <f>IF(B$16&gt;0,B23/B$16,0)</f>
        <v>0</v>
      </c>
      <c r="D23" s="141">
        <f t="shared" ref="D23:D47" si="0">IF(B23=0,0,B23/B$5)</f>
        <v>0</v>
      </c>
      <c r="E23" s="325" t="s">
        <v>94</v>
      </c>
      <c r="F23" s="272"/>
      <c r="G23" s="272"/>
      <c r="H23" s="273"/>
      <c r="I23" s="199"/>
    </row>
    <row r="24" spans="1:9" s="166" customFormat="1" ht="12" customHeight="1" x14ac:dyDescent="0.2">
      <c r="A24" s="161" t="str">
        <f>(Expense!D$6)</f>
        <v>Tractor Tires/Batteries</v>
      </c>
      <c r="B24" s="98">
        <f>SUM(Expense!$D$251:$D$311)</f>
        <v>0</v>
      </c>
      <c r="C24" s="150">
        <f t="shared" ref="C24:C47" si="1">IF(B$16&gt;0,B24/B$16,0)</f>
        <v>0</v>
      </c>
      <c r="D24" s="141">
        <f t="shared" si="0"/>
        <v>0</v>
      </c>
      <c r="E24" s="346" t="s">
        <v>95</v>
      </c>
      <c r="F24" s="347"/>
      <c r="G24" s="347"/>
      <c r="H24" s="348"/>
      <c r="I24" s="199"/>
    </row>
    <row r="25" spans="1:9" s="166" customFormat="1" ht="12" customHeight="1" x14ac:dyDescent="0.2">
      <c r="A25" s="161" t="str">
        <f>(Expense!E$6)</f>
        <v>Tractor Services</v>
      </c>
      <c r="B25" s="98">
        <f>SUM(Expense!$E$251:$E$311)</f>
        <v>0</v>
      </c>
      <c r="C25" s="150">
        <f t="shared" si="1"/>
        <v>0</v>
      </c>
      <c r="D25" s="141">
        <f t="shared" si="0"/>
        <v>0</v>
      </c>
      <c r="E25" s="346" t="s">
        <v>214</v>
      </c>
      <c r="F25" s="347"/>
      <c r="G25" s="347"/>
      <c r="H25" s="348"/>
      <c r="I25" s="199"/>
    </row>
    <row r="26" spans="1:9" s="166" customFormat="1" ht="12" customHeight="1" x14ac:dyDescent="0.2">
      <c r="A26" s="161" t="str">
        <f>(Expense!F$6)</f>
        <v>APU Repairs</v>
      </c>
      <c r="B26" s="98">
        <f>SUM(Expense!$F$251:$F$311)</f>
        <v>0</v>
      </c>
      <c r="C26" s="150">
        <f t="shared" si="1"/>
        <v>0</v>
      </c>
      <c r="D26" s="141">
        <f t="shared" si="0"/>
        <v>0</v>
      </c>
      <c r="E26" s="349" t="s">
        <v>274</v>
      </c>
      <c r="F26" s="350"/>
      <c r="G26" s="350"/>
      <c r="H26" s="351"/>
      <c r="I26" s="199"/>
    </row>
    <row r="27" spans="1:9" s="166" customFormat="1" ht="12" customHeight="1" x14ac:dyDescent="0.2">
      <c r="A27" s="161" t="str">
        <f>(Expense!G$6)</f>
        <v>Item name5</v>
      </c>
      <c r="B27" s="98">
        <f>SUM(Expense!$G$251:$G$311)</f>
        <v>0</v>
      </c>
      <c r="C27" s="150">
        <f t="shared" si="1"/>
        <v>0</v>
      </c>
      <c r="D27" s="141">
        <f t="shared" si="0"/>
        <v>0</v>
      </c>
      <c r="E27" s="345" t="s">
        <v>108</v>
      </c>
      <c r="F27" s="270"/>
      <c r="G27" s="270"/>
      <c r="H27" s="271"/>
      <c r="I27" s="199"/>
    </row>
    <row r="28" spans="1:9" s="166" customFormat="1" ht="12" customHeight="1" x14ac:dyDescent="0.2">
      <c r="A28" s="161" t="str">
        <f>(Expense!H$6)</f>
        <v>Item name6</v>
      </c>
      <c r="B28" s="98">
        <f>SUM(Expense!$H$251:$H$311)</f>
        <v>0</v>
      </c>
      <c r="C28" s="150">
        <f t="shared" si="1"/>
        <v>0</v>
      </c>
      <c r="D28" s="141">
        <f t="shared" si="0"/>
        <v>0</v>
      </c>
      <c r="E28" s="313" t="s">
        <v>100</v>
      </c>
      <c r="F28" s="314"/>
      <c r="G28" s="314"/>
      <c r="H28" s="315"/>
      <c r="I28" s="199"/>
    </row>
    <row r="29" spans="1:9" s="166" customFormat="1" ht="12" customHeight="1" x14ac:dyDescent="0.2">
      <c r="A29" s="161" t="str">
        <f>(Expense!I$6)</f>
        <v>Item name7</v>
      </c>
      <c r="B29" s="98">
        <f>SUM(Expense!$I$251:$I$311)</f>
        <v>0</v>
      </c>
      <c r="C29" s="150">
        <f t="shared" si="1"/>
        <v>0</v>
      </c>
      <c r="D29" s="141">
        <f t="shared" si="0"/>
        <v>0</v>
      </c>
      <c r="E29" s="313" t="s">
        <v>109</v>
      </c>
      <c r="F29" s="314"/>
      <c r="G29" s="314"/>
      <c r="H29" s="315"/>
      <c r="I29" s="199"/>
    </row>
    <row r="30" spans="1:9" s="166" customFormat="1" ht="12" customHeight="1" x14ac:dyDescent="0.2">
      <c r="A30" s="161" t="str">
        <f>(Expense!J$6)</f>
        <v>Item name8</v>
      </c>
      <c r="B30" s="98">
        <f>SUM(Expense!$J$251:$J$311)</f>
        <v>0</v>
      </c>
      <c r="C30" s="150">
        <f t="shared" si="1"/>
        <v>0</v>
      </c>
      <c r="D30" s="141">
        <f t="shared" si="0"/>
        <v>0</v>
      </c>
      <c r="E30" s="313" t="s">
        <v>218</v>
      </c>
      <c r="F30" s="314"/>
      <c r="G30" s="314"/>
      <c r="H30" s="315"/>
      <c r="I30" s="199"/>
    </row>
    <row r="31" spans="1:9" s="166" customFormat="1" ht="12" customHeight="1" x14ac:dyDescent="0.2">
      <c r="A31" s="161" t="str">
        <f>(Expense!K$6)</f>
        <v>Item name9</v>
      </c>
      <c r="B31" s="98">
        <f>SUM(Expense!$K$251:$K$311)</f>
        <v>0</v>
      </c>
      <c r="C31" s="150">
        <f t="shared" si="1"/>
        <v>0</v>
      </c>
      <c r="D31" s="141">
        <f t="shared" si="0"/>
        <v>0</v>
      </c>
      <c r="E31" s="313" t="s">
        <v>213</v>
      </c>
      <c r="F31" s="314"/>
      <c r="G31" s="314"/>
      <c r="H31" s="315"/>
      <c r="I31" s="199"/>
    </row>
    <row r="32" spans="1:9" s="166" customFormat="1" ht="12" customHeight="1" x14ac:dyDescent="0.2">
      <c r="A32" s="161" t="str">
        <f>(Expense!L$6)</f>
        <v>Item name10</v>
      </c>
      <c r="B32" s="98">
        <f>SUM(Expense!$L$251:$L$311)</f>
        <v>0</v>
      </c>
      <c r="C32" s="150">
        <f t="shared" si="1"/>
        <v>0</v>
      </c>
      <c r="D32" s="141">
        <f t="shared" si="0"/>
        <v>0</v>
      </c>
      <c r="E32" s="313" t="s">
        <v>122</v>
      </c>
      <c r="F32" s="314"/>
      <c r="G32" s="314"/>
      <c r="H32" s="315"/>
      <c r="I32" s="199"/>
    </row>
    <row r="33" spans="1:9" s="166" customFormat="1" ht="12" x14ac:dyDescent="0.2">
      <c r="A33" s="161" t="str">
        <f>(Expense!M$6)</f>
        <v>Item name11</v>
      </c>
      <c r="B33" s="98">
        <f>SUM(Expense!$M$251:$M$311)</f>
        <v>0</v>
      </c>
      <c r="C33" s="150">
        <f t="shared" si="1"/>
        <v>0</v>
      </c>
      <c r="D33" s="141">
        <f t="shared" si="0"/>
        <v>0</v>
      </c>
      <c r="E33" s="313" t="s">
        <v>212</v>
      </c>
      <c r="F33" s="314"/>
      <c r="G33" s="314"/>
      <c r="H33" s="315"/>
      <c r="I33" s="167"/>
    </row>
    <row r="34" spans="1:9" s="166" customFormat="1" ht="12" x14ac:dyDescent="0.2">
      <c r="A34" s="161" t="str">
        <f>(Expense!N$6)</f>
        <v>Item name12</v>
      </c>
      <c r="B34" s="98">
        <f>SUM(Expense!$N$251:$N$311)</f>
        <v>0</v>
      </c>
      <c r="C34" s="150">
        <f t="shared" si="1"/>
        <v>0</v>
      </c>
      <c r="D34" s="141">
        <f t="shared" si="0"/>
        <v>0</v>
      </c>
      <c r="E34" s="313" t="s">
        <v>101</v>
      </c>
      <c r="F34" s="314"/>
      <c r="G34" s="314"/>
      <c r="H34" s="315"/>
      <c r="I34" s="165"/>
    </row>
    <row r="35" spans="1:9" s="166" customFormat="1" ht="12" x14ac:dyDescent="0.2">
      <c r="A35" s="161" t="str">
        <f>(Expense!O$6)</f>
        <v>Item name13</v>
      </c>
      <c r="B35" s="98">
        <f>SUM(Expense!$O$251:$O$311)</f>
        <v>0</v>
      </c>
      <c r="C35" s="150">
        <f t="shared" si="1"/>
        <v>0</v>
      </c>
      <c r="D35" s="141">
        <f t="shared" si="0"/>
        <v>0</v>
      </c>
      <c r="E35" s="313" t="s">
        <v>102</v>
      </c>
      <c r="F35" s="314"/>
      <c r="G35" s="314"/>
      <c r="H35" s="315"/>
      <c r="I35" s="167"/>
    </row>
    <row r="36" spans="1:9" s="166" customFormat="1" ht="12" x14ac:dyDescent="0.2">
      <c r="A36" s="161" t="str">
        <f>(Expense!P$6)</f>
        <v>Item name14</v>
      </c>
      <c r="B36" s="98">
        <f>SUM(Expense!$P$251:$P$311)</f>
        <v>0</v>
      </c>
      <c r="C36" s="150">
        <f t="shared" si="1"/>
        <v>0</v>
      </c>
      <c r="D36" s="141">
        <f t="shared" si="0"/>
        <v>0</v>
      </c>
      <c r="E36" s="313" t="s">
        <v>103</v>
      </c>
      <c r="F36" s="314"/>
      <c r="G36" s="314"/>
      <c r="H36" s="315"/>
      <c r="I36" s="165"/>
    </row>
    <row r="37" spans="1:9" s="166" customFormat="1" ht="12" x14ac:dyDescent="0.2">
      <c r="A37" s="161" t="str">
        <f>(Expense!Q$6)</f>
        <v>Item name15</v>
      </c>
      <c r="B37" s="98">
        <f>SUM(Expense!$Q$251:$Q$311)</f>
        <v>0</v>
      </c>
      <c r="C37" s="150">
        <f t="shared" si="1"/>
        <v>0</v>
      </c>
      <c r="D37" s="141">
        <f t="shared" si="0"/>
        <v>0</v>
      </c>
      <c r="E37" s="313" t="s">
        <v>121</v>
      </c>
      <c r="F37" s="314"/>
      <c r="G37" s="314"/>
      <c r="H37" s="315"/>
      <c r="I37" s="167"/>
    </row>
    <row r="38" spans="1:9" s="166" customFormat="1" ht="12" x14ac:dyDescent="0.2">
      <c r="A38" s="161" t="str">
        <f>(Expense!R$6)</f>
        <v>Item name16</v>
      </c>
      <c r="B38" s="98">
        <f>SUM(Expense!$R$251:$R$311)</f>
        <v>0</v>
      </c>
      <c r="C38" s="150">
        <f t="shared" si="1"/>
        <v>0</v>
      </c>
      <c r="D38" s="141">
        <f t="shared" si="0"/>
        <v>0</v>
      </c>
      <c r="E38" s="313" t="s">
        <v>211</v>
      </c>
      <c r="F38" s="314"/>
      <c r="G38" s="314"/>
      <c r="H38" s="315"/>
      <c r="I38" s="165"/>
    </row>
    <row r="39" spans="1:9" s="166" customFormat="1" ht="12" x14ac:dyDescent="0.2">
      <c r="A39" s="161" t="str">
        <f>(Expense!S$6)</f>
        <v>Item name17</v>
      </c>
      <c r="B39" s="98">
        <f>SUM(Expense!$S$251:$S$311)</f>
        <v>0</v>
      </c>
      <c r="C39" s="150">
        <f t="shared" si="1"/>
        <v>0</v>
      </c>
      <c r="D39" s="141">
        <f t="shared" si="0"/>
        <v>0</v>
      </c>
      <c r="E39" s="313" t="s">
        <v>106</v>
      </c>
      <c r="F39" s="314"/>
      <c r="G39" s="314"/>
      <c r="H39" s="315"/>
      <c r="I39" s="167"/>
    </row>
    <row r="40" spans="1:9" s="166" customFormat="1" ht="12" x14ac:dyDescent="0.2">
      <c r="A40" s="161" t="str">
        <f>(Expense!T$6)</f>
        <v>Item name18</v>
      </c>
      <c r="B40" s="98">
        <f>SUM(Expense!$T$251:$T$311)</f>
        <v>0</v>
      </c>
      <c r="C40" s="150">
        <f t="shared" si="1"/>
        <v>0</v>
      </c>
      <c r="D40" s="141">
        <f t="shared" si="0"/>
        <v>0</v>
      </c>
      <c r="E40" s="313" t="s">
        <v>107</v>
      </c>
      <c r="F40" s="314"/>
      <c r="G40" s="314"/>
      <c r="H40" s="315"/>
      <c r="I40" s="165"/>
    </row>
    <row r="41" spans="1:9" s="166" customFormat="1" ht="12" x14ac:dyDescent="0.2">
      <c r="A41" s="161" t="str">
        <f>(Expense!U$6)</f>
        <v>Item name19</v>
      </c>
      <c r="B41" s="98">
        <f>SUM(Expense!$U$251:$U$311)</f>
        <v>0</v>
      </c>
      <c r="C41" s="150">
        <f t="shared" si="1"/>
        <v>0</v>
      </c>
      <c r="D41" s="141">
        <f t="shared" si="0"/>
        <v>0</v>
      </c>
      <c r="E41" s="313" t="s">
        <v>123</v>
      </c>
      <c r="F41" s="314"/>
      <c r="G41" s="314"/>
      <c r="H41" s="315"/>
      <c r="I41" s="167"/>
    </row>
    <row r="42" spans="1:9" s="166" customFormat="1" ht="12" x14ac:dyDescent="0.2">
      <c r="A42" s="161" t="str">
        <f>(Expense!V$6)</f>
        <v>Item name20</v>
      </c>
      <c r="B42" s="98">
        <f>SUM(Expense!$V$251:$V$311)</f>
        <v>0</v>
      </c>
      <c r="C42" s="150">
        <f t="shared" si="1"/>
        <v>0</v>
      </c>
      <c r="D42" s="141">
        <f t="shared" si="0"/>
        <v>0</v>
      </c>
      <c r="E42" s="313" t="s">
        <v>120</v>
      </c>
      <c r="F42" s="314"/>
      <c r="G42" s="314"/>
      <c r="H42" s="315"/>
      <c r="I42" s="165"/>
    </row>
    <row r="43" spans="1:9" s="166" customFormat="1" ht="12" x14ac:dyDescent="0.2">
      <c r="A43" s="161" t="str">
        <f>(Expense!W$6)</f>
        <v>Item name21</v>
      </c>
      <c r="B43" s="98">
        <f>SUM(Expense!$W$251:$W$311)</f>
        <v>0</v>
      </c>
      <c r="C43" s="150">
        <f t="shared" si="1"/>
        <v>0</v>
      </c>
      <c r="D43" s="141">
        <f t="shared" si="0"/>
        <v>0</v>
      </c>
      <c r="E43" s="313" t="s">
        <v>215</v>
      </c>
      <c r="F43" s="314"/>
      <c r="G43" s="314"/>
      <c r="H43" s="315"/>
      <c r="I43" s="168"/>
    </row>
    <row r="44" spans="1:9" s="166" customFormat="1" ht="12" x14ac:dyDescent="0.2">
      <c r="A44" s="161" t="str">
        <f>(Expense!X$6)</f>
        <v>Item name22</v>
      </c>
      <c r="B44" s="98">
        <f>SUM(Expense!$X$251:$X$311)</f>
        <v>0</v>
      </c>
      <c r="C44" s="150">
        <f t="shared" si="1"/>
        <v>0</v>
      </c>
      <c r="D44" s="141">
        <f t="shared" si="0"/>
        <v>0</v>
      </c>
      <c r="E44" s="313" t="s">
        <v>216</v>
      </c>
      <c r="F44" s="314"/>
      <c r="G44" s="314"/>
      <c r="H44" s="315"/>
      <c r="I44" s="168"/>
    </row>
    <row r="45" spans="1:9" s="166" customFormat="1" ht="12" x14ac:dyDescent="0.2">
      <c r="A45" s="161" t="str">
        <f>(Expense!Y$6)</f>
        <v>Item name23</v>
      </c>
      <c r="B45" s="98">
        <f>SUM(Expense!$Y$251:$Y$311)</f>
        <v>0</v>
      </c>
      <c r="C45" s="150">
        <f t="shared" si="1"/>
        <v>0</v>
      </c>
      <c r="D45" s="141">
        <f t="shared" si="0"/>
        <v>0</v>
      </c>
      <c r="E45" s="313" t="s">
        <v>217</v>
      </c>
      <c r="F45" s="314"/>
      <c r="G45" s="314"/>
      <c r="H45" s="315"/>
      <c r="I45" s="168"/>
    </row>
    <row r="46" spans="1:9" s="166" customFormat="1" ht="12" x14ac:dyDescent="0.2">
      <c r="A46" s="161" t="str">
        <f>(Expense!Z$6)</f>
        <v>Item name24</v>
      </c>
      <c r="B46" s="98">
        <f>SUM(Expense!$Z$251:$Z$311)</f>
        <v>0</v>
      </c>
      <c r="C46" s="150">
        <f t="shared" si="1"/>
        <v>0</v>
      </c>
      <c r="D46" s="141">
        <f t="shared" si="0"/>
        <v>0</v>
      </c>
      <c r="E46" s="313" t="s">
        <v>219</v>
      </c>
      <c r="F46" s="314"/>
      <c r="G46" s="314"/>
      <c r="H46" s="315"/>
      <c r="I46" s="168"/>
    </row>
    <row r="47" spans="1:9" s="166" customFormat="1" ht="12" x14ac:dyDescent="0.2">
      <c r="A47" s="161" t="str">
        <f>(Expense!AA$6)</f>
        <v>Item name25</v>
      </c>
      <c r="B47" s="98">
        <f>SUM(Expense!$AA$251:$AA$311)</f>
        <v>0</v>
      </c>
      <c r="C47" s="150">
        <f t="shared" si="1"/>
        <v>0</v>
      </c>
      <c r="D47" s="141">
        <f t="shared" si="0"/>
        <v>0</v>
      </c>
      <c r="E47" s="354" t="s">
        <v>273</v>
      </c>
      <c r="F47" s="355"/>
      <c r="G47" s="355"/>
      <c r="H47" s="356"/>
      <c r="I47" s="167"/>
    </row>
    <row r="48" spans="1:9" ht="32.450000000000003" customHeight="1" x14ac:dyDescent="0.2">
      <c r="A48" s="368" t="s">
        <v>271</v>
      </c>
      <c r="B48" s="369"/>
      <c r="C48" s="369"/>
      <c r="D48" s="369"/>
      <c r="E48" s="369"/>
      <c r="F48" s="369"/>
      <c r="G48" s="369"/>
      <c r="H48" s="370"/>
    </row>
    <row r="49" spans="1:9" ht="12" x14ac:dyDescent="0.2">
      <c r="A49" s="9" t="s">
        <v>5</v>
      </c>
      <c r="B49" s="93" t="s">
        <v>2</v>
      </c>
      <c r="C49" s="93" t="s">
        <v>3</v>
      </c>
      <c r="D49" s="93" t="s">
        <v>4</v>
      </c>
      <c r="E49" s="352" t="s">
        <v>1</v>
      </c>
      <c r="F49" s="352"/>
      <c r="G49" s="352"/>
      <c r="H49" s="353"/>
    </row>
    <row r="50" spans="1:9" ht="11.45" customHeight="1" x14ac:dyDescent="0.2">
      <c r="A50" s="158" t="str">
        <f>(Jan!A50)</f>
        <v>Payment 1</v>
      </c>
      <c r="B50" s="29"/>
      <c r="C50" s="200"/>
      <c r="D50" s="191"/>
      <c r="E50" s="316"/>
      <c r="F50" s="317"/>
      <c r="G50" s="317"/>
      <c r="H50" s="318"/>
      <c r="I50" s="359" t="s">
        <v>270</v>
      </c>
    </row>
    <row r="51" spans="1:9" ht="11.45" customHeight="1" x14ac:dyDescent="0.2">
      <c r="A51" s="158" t="str">
        <f>(Jan!A51)</f>
        <v>Payment 2</v>
      </c>
      <c r="B51" s="29"/>
      <c r="C51" s="200"/>
      <c r="D51" s="191"/>
      <c r="E51" s="316"/>
      <c r="F51" s="317"/>
      <c r="G51" s="317"/>
      <c r="H51" s="318"/>
      <c r="I51" s="359"/>
    </row>
    <row r="52" spans="1:9" ht="11.45" customHeight="1" x14ac:dyDescent="0.2">
      <c r="A52" s="158" t="str">
        <f>(Jan!A52)</f>
        <v>Payment 3</v>
      </c>
      <c r="B52" s="29"/>
      <c r="C52" s="200"/>
      <c r="D52" s="191"/>
      <c r="E52" s="316"/>
      <c r="F52" s="317"/>
      <c r="G52" s="317"/>
      <c r="H52" s="318"/>
      <c r="I52" s="359"/>
    </row>
    <row r="53" spans="1:9" ht="11.45" customHeight="1" x14ac:dyDescent="0.2">
      <c r="A53" s="158" t="str">
        <f>(Jan!A53)</f>
        <v>Payment 4</v>
      </c>
      <c r="B53" s="29"/>
      <c r="C53" s="200"/>
      <c r="D53" s="191"/>
      <c r="E53" s="316"/>
      <c r="F53" s="317"/>
      <c r="G53" s="317"/>
      <c r="H53" s="318"/>
      <c r="I53" s="359"/>
    </row>
    <row r="54" spans="1:9" ht="11.45" customHeight="1" x14ac:dyDescent="0.2">
      <c r="A54" s="158" t="str">
        <f>(Jan!A54)</f>
        <v>Payment 5</v>
      </c>
      <c r="B54" s="29"/>
      <c r="C54" s="200"/>
      <c r="D54" s="191"/>
      <c r="E54" s="316"/>
      <c r="F54" s="317"/>
      <c r="G54" s="317"/>
      <c r="H54" s="318"/>
      <c r="I54" s="359"/>
    </row>
    <row r="55" spans="1:9" ht="11.45" customHeight="1" x14ac:dyDescent="0.2">
      <c r="A55" s="158" t="str">
        <f>(Jan!A55)</f>
        <v>Payment 6</v>
      </c>
      <c r="B55" s="29"/>
      <c r="C55" s="200"/>
      <c r="D55" s="191"/>
      <c r="E55" s="316"/>
      <c r="F55" s="317"/>
      <c r="G55" s="317"/>
      <c r="H55" s="318"/>
      <c r="I55" s="359"/>
    </row>
    <row r="56" spans="1:9" ht="11.45" customHeight="1" x14ac:dyDescent="0.2">
      <c r="A56" s="158" t="str">
        <f>(Jan!A56)</f>
        <v>Payment 7</v>
      </c>
      <c r="B56" s="29"/>
      <c r="C56" s="200"/>
      <c r="D56" s="191"/>
      <c r="E56" s="316"/>
      <c r="F56" s="317"/>
      <c r="G56" s="317"/>
      <c r="H56" s="318"/>
      <c r="I56" s="359"/>
    </row>
    <row r="57" spans="1:9" ht="11.45" customHeight="1" x14ac:dyDescent="0.2">
      <c r="A57" s="158" t="str">
        <f>(Jan!A57)</f>
        <v>Payment 8</v>
      </c>
      <c r="B57" s="29"/>
      <c r="C57" s="200"/>
      <c r="D57" s="191"/>
      <c r="E57" s="316"/>
      <c r="F57" s="317"/>
      <c r="G57" s="317"/>
      <c r="H57" s="318"/>
      <c r="I57" s="359"/>
    </row>
    <row r="58" spans="1:9" ht="11.45" customHeight="1" x14ac:dyDescent="0.2">
      <c r="A58" s="158" t="str">
        <f>(Jan!A58)</f>
        <v>Payment 9</v>
      </c>
      <c r="B58" s="29"/>
      <c r="C58" s="200"/>
      <c r="D58" s="191"/>
      <c r="E58" s="316"/>
      <c r="F58" s="317"/>
      <c r="G58" s="317"/>
      <c r="H58" s="318"/>
      <c r="I58" s="359"/>
    </row>
    <row r="59" spans="1:9" ht="11.45" customHeight="1" x14ac:dyDescent="0.2">
      <c r="A59" s="158" t="str">
        <f>(Jan!A59)</f>
        <v>Payment 10</v>
      </c>
      <c r="B59" s="29"/>
      <c r="C59" s="200"/>
      <c r="D59" s="191"/>
      <c r="E59" s="316"/>
      <c r="F59" s="317"/>
      <c r="G59" s="317"/>
      <c r="H59" s="318"/>
      <c r="I59" s="359"/>
    </row>
    <row r="60" spans="1:9" x14ac:dyDescent="0.2">
      <c r="A60" s="158" t="str">
        <f>(Jan!A60)</f>
        <v>Payment 11</v>
      </c>
      <c r="B60" s="29"/>
      <c r="C60" s="200"/>
      <c r="D60" s="191"/>
      <c r="E60" s="316"/>
      <c r="F60" s="317"/>
      <c r="G60" s="317"/>
      <c r="H60" s="318"/>
      <c r="I60" s="359"/>
    </row>
    <row r="61" spans="1:9" x14ac:dyDescent="0.2">
      <c r="A61" s="158" t="str">
        <f>(Jan!A61)</f>
        <v>Payment 12</v>
      </c>
      <c r="B61" s="29"/>
      <c r="C61" s="200"/>
      <c r="D61" s="191"/>
      <c r="E61" s="316"/>
      <c r="F61" s="317"/>
      <c r="G61" s="317"/>
      <c r="H61" s="318"/>
      <c r="I61" s="359"/>
    </row>
    <row r="62" spans="1:9" x14ac:dyDescent="0.2">
      <c r="A62" s="158" t="str">
        <f>(Jan!A62)</f>
        <v>Payment 13</v>
      </c>
      <c r="B62" s="29"/>
      <c r="C62" s="200"/>
      <c r="D62" s="191"/>
      <c r="E62" s="316"/>
      <c r="F62" s="317"/>
      <c r="G62" s="317"/>
      <c r="H62" s="318"/>
      <c r="I62" s="359"/>
    </row>
    <row r="63" spans="1:9" x14ac:dyDescent="0.2">
      <c r="A63" s="158" t="str">
        <f>(Jan!A63)</f>
        <v>Payment 14</v>
      </c>
      <c r="B63" s="29"/>
      <c r="C63" s="200"/>
      <c r="D63" s="191"/>
      <c r="E63" s="316"/>
      <c r="F63" s="317"/>
      <c r="G63" s="317"/>
      <c r="H63" s="318"/>
    </row>
    <row r="64" spans="1:9" x14ac:dyDescent="0.2">
      <c r="A64" s="158" t="str">
        <f>(Jan!A64)</f>
        <v>Payment 15</v>
      </c>
      <c r="B64" s="29"/>
      <c r="C64" s="200"/>
      <c r="D64" s="191"/>
      <c r="E64" s="316"/>
      <c r="F64" s="317"/>
      <c r="G64" s="317"/>
      <c r="H64" s="318"/>
    </row>
    <row r="65" spans="1:8" x14ac:dyDescent="0.2">
      <c r="A65" s="158" t="str">
        <f>(Jan!A65)</f>
        <v>Payment 16</v>
      </c>
      <c r="B65" s="29"/>
      <c r="C65" s="200"/>
      <c r="D65" s="191"/>
      <c r="E65" s="316"/>
      <c r="F65" s="317"/>
      <c r="G65" s="317"/>
      <c r="H65" s="318"/>
    </row>
    <row r="66" spans="1:8" x14ac:dyDescent="0.2">
      <c r="A66" s="158" t="str">
        <f>(Jan!A66)</f>
        <v>Payment 17</v>
      </c>
      <c r="B66" s="29"/>
      <c r="C66" s="200"/>
      <c r="D66" s="191"/>
      <c r="E66" s="316"/>
      <c r="F66" s="317"/>
      <c r="G66" s="317"/>
      <c r="H66" s="318"/>
    </row>
    <row r="67" spans="1:8" x14ac:dyDescent="0.2">
      <c r="A67" s="158" t="str">
        <f>(Jan!A67)</f>
        <v>Payment 18</v>
      </c>
      <c r="B67" s="29"/>
      <c r="C67" s="200"/>
      <c r="D67" s="191"/>
      <c r="E67" s="316"/>
      <c r="F67" s="317"/>
      <c r="G67" s="317"/>
      <c r="H67" s="318"/>
    </row>
    <row r="68" spans="1:8" x14ac:dyDescent="0.2">
      <c r="A68" s="158" t="str">
        <f>(Jan!A68)</f>
        <v>Payment 19</v>
      </c>
      <c r="B68" s="29"/>
      <c r="C68" s="200"/>
      <c r="D68" s="191"/>
      <c r="E68" s="322"/>
      <c r="F68" s="322"/>
      <c r="G68" s="322"/>
      <c r="H68" s="323"/>
    </row>
    <row r="69" spans="1:8" x14ac:dyDescent="0.2">
      <c r="A69" s="158" t="str">
        <f>(Jan!A69)</f>
        <v>Payment 20</v>
      </c>
      <c r="B69" s="29"/>
      <c r="C69" s="200"/>
      <c r="D69" s="191"/>
      <c r="E69" s="311"/>
      <c r="F69" s="311"/>
      <c r="G69" s="311"/>
      <c r="H69" s="312"/>
    </row>
    <row r="70" spans="1:8" x14ac:dyDescent="0.2">
      <c r="A70" s="158" t="str">
        <f>(Jan!A70)</f>
        <v>Payment 21</v>
      </c>
      <c r="B70" s="29"/>
      <c r="C70" s="200"/>
      <c r="D70" s="191"/>
      <c r="E70" s="311"/>
      <c r="F70" s="311"/>
      <c r="G70" s="311"/>
      <c r="H70" s="312"/>
    </row>
    <row r="71" spans="1:8" x14ac:dyDescent="0.2">
      <c r="A71" s="158" t="str">
        <f>(Jan!A71)</f>
        <v>Payment 22</v>
      </c>
      <c r="B71" s="29"/>
      <c r="C71" s="200"/>
      <c r="D71" s="191"/>
      <c r="E71" s="311"/>
      <c r="F71" s="311"/>
      <c r="G71" s="311"/>
      <c r="H71" s="312"/>
    </row>
    <row r="72" spans="1:8" x14ac:dyDescent="0.2">
      <c r="A72" s="158" t="str">
        <f>(Jan!A72)</f>
        <v>Payment 23</v>
      </c>
      <c r="B72" s="29"/>
      <c r="C72" s="200"/>
      <c r="D72" s="191"/>
      <c r="E72" s="311"/>
      <c r="F72" s="311"/>
      <c r="G72" s="311"/>
      <c r="H72" s="312"/>
    </row>
    <row r="73" spans="1:8" x14ac:dyDescent="0.2">
      <c r="A73" s="158" t="str">
        <f>(Jan!A73)</f>
        <v>Payment 24</v>
      </c>
      <c r="B73" s="29"/>
      <c r="C73" s="200"/>
      <c r="D73" s="191"/>
      <c r="E73" s="311"/>
      <c r="F73" s="311"/>
      <c r="G73" s="311"/>
      <c r="H73" s="312"/>
    </row>
    <row r="74" spans="1:8" x14ac:dyDescent="0.2">
      <c r="A74" s="158" t="str">
        <f>(Jan!A74)</f>
        <v>Payment 25</v>
      </c>
      <c r="B74" s="29"/>
      <c r="C74" s="200"/>
      <c r="D74" s="191"/>
      <c r="E74" s="311"/>
      <c r="F74" s="311"/>
      <c r="G74" s="311"/>
      <c r="H74" s="312"/>
    </row>
    <row r="75" spans="1:8" x14ac:dyDescent="0.2">
      <c r="A75" s="12" t="s">
        <v>20</v>
      </c>
      <c r="B75" s="192">
        <f>SUM(B50:B74)</f>
        <v>0</v>
      </c>
      <c r="C75" s="193">
        <f>COUNT(C50:C74)</f>
        <v>0</v>
      </c>
      <c r="D75" s="193">
        <f>COUNTA(D50:D74)</f>
        <v>0</v>
      </c>
      <c r="E75" s="309"/>
      <c r="F75" s="309"/>
      <c r="G75" s="309"/>
      <c r="H75" s="310"/>
    </row>
    <row r="76" spans="1:8" ht="12.75" x14ac:dyDescent="0.2">
      <c r="A76" s="344" t="s">
        <v>190</v>
      </c>
      <c r="B76" s="344"/>
      <c r="C76" s="344"/>
      <c r="D76" s="344"/>
      <c r="E76" s="344"/>
      <c r="F76" s="344"/>
      <c r="G76" s="344"/>
      <c r="H76" s="344"/>
    </row>
  </sheetData>
  <sheetProtection password="CC25" sheet="1" objects="1" scenarios="1"/>
  <mergeCells count="80">
    <mergeCell ref="A76:H76"/>
    <mergeCell ref="E39:H39"/>
    <mergeCell ref="E40:H40"/>
    <mergeCell ref="E41:H41"/>
    <mergeCell ref="E35:H35"/>
    <mergeCell ref="E36:H36"/>
    <mergeCell ref="E38:H38"/>
    <mergeCell ref="E60:H60"/>
    <mergeCell ref="E65:H65"/>
    <mergeCell ref="E61:H61"/>
    <mergeCell ref="E62:H62"/>
    <mergeCell ref="E45:H45"/>
    <mergeCell ref="E75:H75"/>
    <mergeCell ref="E69:H69"/>
    <mergeCell ref="E70:H70"/>
    <mergeCell ref="E19:H19"/>
    <mergeCell ref="E20:H20"/>
    <mergeCell ref="E33:H33"/>
    <mergeCell ref="E31:H31"/>
    <mergeCell ref="E32:H32"/>
    <mergeCell ref="E28:H28"/>
    <mergeCell ref="E29:H29"/>
    <mergeCell ref="E26:H26"/>
    <mergeCell ref="E21:H21"/>
    <mergeCell ref="E23:H23"/>
    <mergeCell ref="E71:H71"/>
    <mergeCell ref="E72:H72"/>
    <mergeCell ref="E73:H73"/>
    <mergeCell ref="E74:H74"/>
    <mergeCell ref="F1:H1"/>
    <mergeCell ref="D2:H2"/>
    <mergeCell ref="E3:H3"/>
    <mergeCell ref="E4:H4"/>
    <mergeCell ref="E5:H5"/>
    <mergeCell ref="B1:E1"/>
    <mergeCell ref="E8:H8"/>
    <mergeCell ref="E7:H7"/>
    <mergeCell ref="E30:H30"/>
    <mergeCell ref="E13:H13"/>
    <mergeCell ref="E22:H22"/>
    <mergeCell ref="E9:H9"/>
    <mergeCell ref="E10:H10"/>
    <mergeCell ref="E24:H24"/>
    <mergeCell ref="E25:H25"/>
    <mergeCell ref="E11:H11"/>
    <mergeCell ref="E14:H14"/>
    <mergeCell ref="E15:H15"/>
    <mergeCell ref="E12:H12"/>
    <mergeCell ref="E17:H17"/>
    <mergeCell ref="E18:H18"/>
    <mergeCell ref="E16:H16"/>
    <mergeCell ref="A21:B21"/>
    <mergeCell ref="E27:H27"/>
    <mergeCell ref="E37:H37"/>
    <mergeCell ref="E34:H34"/>
    <mergeCell ref="E54:H54"/>
    <mergeCell ref="E42:H42"/>
    <mergeCell ref="A48:H48"/>
    <mergeCell ref="E43:H43"/>
    <mergeCell ref="E52:H52"/>
    <mergeCell ref="E53:H53"/>
    <mergeCell ref="E47:H47"/>
    <mergeCell ref="E46:H46"/>
    <mergeCell ref="E44:H44"/>
    <mergeCell ref="I5:I15"/>
    <mergeCell ref="I50:I62"/>
    <mergeCell ref="E68:H68"/>
    <mergeCell ref="E67:H67"/>
    <mergeCell ref="E49:H49"/>
    <mergeCell ref="E50:H50"/>
    <mergeCell ref="E51:H51"/>
    <mergeCell ref="E66:H66"/>
    <mergeCell ref="E55:H55"/>
    <mergeCell ref="E56:H56"/>
    <mergeCell ref="E57:H57"/>
    <mergeCell ref="E58:H58"/>
    <mergeCell ref="E59:H59"/>
    <mergeCell ref="E64:H64"/>
    <mergeCell ref="E63:H63"/>
    <mergeCell ref="E6:H6"/>
  </mergeCells>
  <phoneticPr fontId="2" type="noConversion"/>
  <conditionalFormatting sqref="B22">
    <cfRule type="cellIs" dxfId="98" priority="21" stopIfTrue="1" operator="lessThan">
      <formula>0</formula>
    </cfRule>
  </conditionalFormatting>
  <conditionalFormatting sqref="C21 C17:C19 D17:D20 C23:D47">
    <cfRule type="cellIs" dxfId="97" priority="4" stopIfTrue="1" operator="notEqual">
      <formula>0</formula>
    </cfRule>
  </conditionalFormatting>
  <conditionalFormatting sqref="C3:C9">
    <cfRule type="cellIs" dxfId="96" priority="5" stopIfTrue="1" operator="notEqual">
      <formula>0</formula>
    </cfRule>
  </conditionalFormatting>
  <conditionalFormatting sqref="C10:C16 D22">
    <cfRule type="cellIs" dxfId="95" priority="6" stopIfTrue="1" operator="notEqual">
      <formula>0</formula>
    </cfRule>
  </conditionalFormatting>
  <conditionalFormatting sqref="C20">
    <cfRule type="cellIs" dxfId="94" priority="7" stopIfTrue="1" operator="notEqual">
      <formula>0</formula>
    </cfRule>
  </conditionalFormatting>
  <conditionalFormatting sqref="D4:D9">
    <cfRule type="cellIs" dxfId="93" priority="2" stopIfTrue="1" operator="notEqual">
      <formula>0</formula>
    </cfRule>
  </conditionalFormatting>
  <conditionalFormatting sqref="D10:D16 D21">
    <cfRule type="cellIs" dxfId="92" priority="3" stopIfTrue="1" operator="notEqual">
      <formula>0</formula>
    </cfRule>
  </conditionalFormatting>
  <conditionalFormatting sqref="C22">
    <cfRule type="cellIs" dxfId="91" priority="1" stopIfTrue="1" operator="notEqual">
      <formula>0</formula>
    </cfRule>
  </conditionalFormatting>
  <dataValidations count="1">
    <dataValidation allowBlank="1" errorTitle="Wrong Year" error="Enter the date paying the invoice for 2017" promptTitle="Entry information" prompt="Enter the date paid.  If paying late enter in NOTES that the payment is late." sqref="C50:C74"/>
  </dataValidations>
  <hyperlinks>
    <hyperlink ref="A76:H76" location="MAY!A3" display="Click here to go to top of page"/>
    <hyperlink ref="E4:H4" location="SB!A1" display="Click to return to Switchboard"/>
    <hyperlink ref="E5:H5" location="Trip!A1" display="Click to return to Trip Information Entries"/>
    <hyperlink ref="E6:H6" location="'F4'!A1" display="Click to go to fuel cost entries"/>
    <hyperlink ref="E7:H7" location="Expense!A1" display="Click to return to road expenses"/>
    <hyperlink ref="E8:H8" location="Jan!A1" display="Click to go to January Truck Report"/>
    <hyperlink ref="E9:H9" location="Feb!A1" display="Click to go to February Truck Report"/>
    <hyperlink ref="E10:H10" location="Mar!A1" display="Click to go to March Truck Report"/>
    <hyperlink ref="E11:H11" location="APR!A1" display="Click to go to April Truck Report"/>
    <hyperlink ref="E12:H12" location="MAY!A1" display="Click to go to May Truck Report"/>
    <hyperlink ref="E13:H13" location="JUN!A1" display="Click to go to June Truck Report"/>
    <hyperlink ref="E14:H14" location="JUL!A1" display="Click to go to July Truck Report"/>
    <hyperlink ref="E15:H15" location="AUG!A1" display="Click to go to August Truck Report"/>
    <hyperlink ref="E16:H16" location="SEP!A1" display="Click to go to September Truck Report"/>
    <hyperlink ref="E17:H17" location="OCT!A1" display="Click to go to October Truck Report"/>
    <hyperlink ref="E18:H18" location="NOV!A1" display="Click to go to November Truck Report"/>
    <hyperlink ref="E19:H19" location="DEC!A1" display="Click to go to December Truck Report"/>
    <hyperlink ref="E20:H20" location="'1Qtr'!A1" display="Click to go to 1st Quarter Truck Report"/>
    <hyperlink ref="E21:H21" location="'2Qtr'!A1" display="Click to go to 2nd Quarter Truck Report"/>
    <hyperlink ref="E22:H22" location="'3Qtr'!A1" display="Click to go to 3qt Quarter Truck Report"/>
    <hyperlink ref="E23:H23" location="'4Qtr'!A1" display="Click to go to 4th Quarter Truck Report"/>
    <hyperlink ref="E24:H24" location="YTD!A1" display="Click to go to Year-to-Date Truck Report"/>
    <hyperlink ref="E28:H28" r:id="rId1" display="Road cameras/backup cameras "/>
    <hyperlink ref="E29:H29" r:id="rId2" display="GPS Truck Mapping Software for laptop "/>
    <hyperlink ref="E30:H30" r:id="rId3" display="Rand McNally GPS and Tablets for drivers"/>
    <hyperlink ref="E31:H31" r:id="rId4" display="Winegard Satellite TV In-motion new"/>
    <hyperlink ref="E32:H32" r:id="rId5" display="Ram No Drill Computer Stands for Big Trucks/and more"/>
    <hyperlink ref="E33:H33" r:id="rId6" display="Free 30 day trial Eclipse Log Download"/>
    <hyperlink ref="E34:H34" r:id="rId7" display="Refrigerated trailer booms (easy sweeping)"/>
    <hyperlink ref="E35:H35" r:id="rId8" display="Truck Stop Book/Next Exit"/>
    <hyperlink ref="E36:H36" r:id="rId9" display="Over The Air TV antenna HD (OTA-1)"/>
    <hyperlink ref="E37:H37" r:id="rId10" display="Get current diesel fuel prices emailed direct"/>
    <hyperlink ref="E38:H38" r:id="rId11" display="Fleet Tracking $24.95 per truck Quit anytime"/>
    <hyperlink ref="E40:H40" r:id="rId12" display="Health Insurance Information"/>
    <hyperlink ref="E39:H39" r:id="rId13" display="Get Weather reports live"/>
    <hyperlink ref="E41:H41" r:id="rId14" display="In Cab Cameras This is a CYA camera"/>
    <hyperlink ref="E25:H25" r:id="rId15" display="Click here IFTA Calculations Made Easy "/>
    <hyperlink ref="E46:H46" r:id="rId16" display="Click for all software we offer"/>
    <hyperlink ref="E43:H43" r:id="rId17" display="Click Tandem Slider Stoppers.  "/>
    <hyperlink ref="E44:H44" r:id="rId18" display="Click State miles reporting on your computer"/>
    <hyperlink ref="E45:H45" r:id="rId19" display="Click for free TV over the air"/>
    <hyperlink ref="A48:H48" location="Jan!A48" display="Cannot add Monthly Payment titles here.  Must go back to January to add.  Click here to add title"/>
    <hyperlink ref="E47:H47" r:id="rId20" display="Get live truck routing here for you laptop"/>
    <hyperlink ref="E26:H26" r:id="rId21" display="Find a truck stop, scale, repair, towing here"/>
  </hyperlinks>
  <pageMargins left="0.75" right="0.75" top="1" bottom="1" header="0.5" footer="0.5"/>
  <pageSetup orientation="portrait" r:id="rId22"/>
  <headerFooter alignWithMargins="0"/>
  <legacyDrawing r:id="rId2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enableFormatConditionsCalculation="0">
    <tabColor indexed="10"/>
  </sheetPr>
  <dimension ref="A1:I76"/>
  <sheetViews>
    <sheetView showGridLines="0" showRowColHeaders="0" showZeros="0" workbookViewId="0">
      <pane ySplit="2" topLeftCell="A3" activePane="bottomLeft" state="frozen"/>
      <selection activeCell="D4" sqref="D4:F4"/>
      <selection pane="bottomLeft" activeCell="E14" sqref="E14:H14"/>
    </sheetView>
  </sheetViews>
  <sheetFormatPr defaultColWidth="9.140625" defaultRowHeight="11.25" x14ac:dyDescent="0.2"/>
  <cols>
    <col min="1" max="1" width="28.7109375" style="17" customWidth="1"/>
    <col min="2" max="4" width="11.7109375" style="17" customWidth="1"/>
    <col min="5" max="5" width="9.5703125" style="17" customWidth="1"/>
    <col min="6" max="6" width="9.28515625" style="17" customWidth="1"/>
    <col min="7" max="7" width="10.85546875" style="17" customWidth="1"/>
    <col min="8" max="8" width="13.140625" style="17" customWidth="1"/>
    <col min="9" max="9" width="50.85546875" style="17" customWidth="1"/>
    <col min="10" max="16384" width="9.140625" style="17"/>
  </cols>
  <sheetData>
    <row r="1" spans="1:9" s="177" customFormat="1" ht="16.5" customHeight="1" thickTop="1" x14ac:dyDescent="0.2">
      <c r="A1" s="176" t="s">
        <v>41</v>
      </c>
      <c r="B1" s="342" t="s">
        <v>245</v>
      </c>
      <c r="C1" s="342"/>
      <c r="D1" s="342"/>
      <c r="E1" s="343"/>
      <c r="F1" s="331">
        <f ca="1">NOW()</f>
        <v>41658.417478935196</v>
      </c>
      <c r="G1" s="332"/>
      <c r="H1" s="333"/>
    </row>
    <row r="2" spans="1:9" ht="12" customHeight="1" x14ac:dyDescent="0.2">
      <c r="A2" s="14" t="s">
        <v>23</v>
      </c>
      <c r="B2" s="15" t="s">
        <v>20</v>
      </c>
      <c r="C2" s="23" t="s">
        <v>244</v>
      </c>
      <c r="D2" s="371" t="s">
        <v>63</v>
      </c>
      <c r="E2" s="371"/>
      <c r="F2" s="371"/>
      <c r="G2" s="371"/>
      <c r="H2" s="372"/>
      <c r="I2" s="16"/>
    </row>
    <row r="3" spans="1:9" ht="12.75" x14ac:dyDescent="0.2">
      <c r="A3" s="24" t="s">
        <v>147</v>
      </c>
      <c r="B3" s="25">
        <f>SUM(Trip!F312:F372)</f>
        <v>0</v>
      </c>
      <c r="C3" s="132">
        <f>IF(B3=0,0,B3/B5)</f>
        <v>0</v>
      </c>
      <c r="D3" s="133"/>
      <c r="E3" s="334" t="s">
        <v>118</v>
      </c>
      <c r="F3" s="335"/>
      <c r="G3" s="335"/>
      <c r="H3" s="336"/>
      <c r="I3" s="163"/>
    </row>
    <row r="4" spans="1:9" ht="12.75" x14ac:dyDescent="0.2">
      <c r="A4" s="24" t="s">
        <v>203</v>
      </c>
      <c r="B4" s="25">
        <f>SUM(Trip!E312:E372)</f>
        <v>0</v>
      </c>
      <c r="C4" s="132">
        <f>IF(B4=0,0,B4/B5)</f>
        <v>0</v>
      </c>
      <c r="D4" s="133"/>
      <c r="E4" s="339" t="s">
        <v>79</v>
      </c>
      <c r="F4" s="340"/>
      <c r="G4" s="340"/>
      <c r="H4" s="341"/>
      <c r="I4" s="163"/>
    </row>
    <row r="5" spans="1:9" ht="13.15" customHeight="1" x14ac:dyDescent="0.2">
      <c r="A5" s="24" t="s">
        <v>148</v>
      </c>
      <c r="B5" s="25">
        <f>SUM(B3:B4)</f>
        <v>0</v>
      </c>
      <c r="C5" s="132">
        <f>SUM(C3:C4)</f>
        <v>0</v>
      </c>
      <c r="D5" s="138">
        <f>SUM(B5-B6)</f>
        <v>0</v>
      </c>
      <c r="E5" s="324" t="s">
        <v>96</v>
      </c>
      <c r="F5" s="268"/>
      <c r="G5" s="268"/>
      <c r="H5" s="269"/>
      <c r="I5" s="358" t="s">
        <v>269</v>
      </c>
    </row>
    <row r="6" spans="1:9" ht="13.15" customHeight="1" x14ac:dyDescent="0.2">
      <c r="A6" s="24" t="s">
        <v>35</v>
      </c>
      <c r="B6" s="25">
        <f>SUM('F4'!D312:D372)</f>
        <v>0</v>
      </c>
      <c r="C6" s="152">
        <f>IF(B6=0,0,(B18/B6))</f>
        <v>0</v>
      </c>
      <c r="D6" s="139">
        <f>IF(B7=0,0,B18/B7)</f>
        <v>0</v>
      </c>
      <c r="E6" s="324" t="s">
        <v>97</v>
      </c>
      <c r="F6" s="268"/>
      <c r="G6" s="268"/>
      <c r="H6" s="269"/>
      <c r="I6" s="358"/>
    </row>
    <row r="7" spans="1:9" ht="13.15" customHeight="1" x14ac:dyDescent="0.2">
      <c r="A7" s="24" t="s">
        <v>258</v>
      </c>
      <c r="B7" s="26">
        <f>SUM('F4'!F312:F372)</f>
        <v>0</v>
      </c>
      <c r="C7" s="153">
        <f>IF(B7=0,0,B6/B7)</f>
        <v>0</v>
      </c>
      <c r="D7" s="140">
        <f>IF(B16=0,0,B6/B16)</f>
        <v>0</v>
      </c>
      <c r="E7" s="326" t="s">
        <v>210</v>
      </c>
      <c r="F7" s="327"/>
      <c r="G7" s="327"/>
      <c r="H7" s="328"/>
      <c r="I7" s="358"/>
    </row>
    <row r="8" spans="1:9" ht="13.15" customHeight="1" x14ac:dyDescent="0.2">
      <c r="A8" s="24" t="s">
        <v>149</v>
      </c>
      <c r="B8" s="25">
        <f>COUNT(Trip!G312:G372)</f>
        <v>0</v>
      </c>
      <c r="C8" s="154">
        <f>IF(B8=0,0,B5/B8)</f>
        <v>0</v>
      </c>
      <c r="D8" s="133">
        <f>IF(B8=0,0,B12/B8)</f>
        <v>0</v>
      </c>
      <c r="E8" s="360" t="s">
        <v>81</v>
      </c>
      <c r="F8" s="361"/>
      <c r="G8" s="361"/>
      <c r="H8" s="362"/>
      <c r="I8" s="358"/>
    </row>
    <row r="9" spans="1:9" ht="13.15" customHeight="1" x14ac:dyDescent="0.2">
      <c r="A9" s="24" t="s">
        <v>50</v>
      </c>
      <c r="B9" s="85">
        <f>SUM(Trip!L312:L372)</f>
        <v>0</v>
      </c>
      <c r="C9" s="155">
        <f>IF(B9=0,0,B12/B9)</f>
        <v>0</v>
      </c>
      <c r="D9" s="138">
        <f>IF(B9=0,0,B5/B9)</f>
        <v>0</v>
      </c>
      <c r="E9" s="325" t="s">
        <v>98</v>
      </c>
      <c r="F9" s="272"/>
      <c r="G9" s="272"/>
      <c r="H9" s="273"/>
      <c r="I9" s="358"/>
    </row>
    <row r="10" spans="1:9" ht="13.15" customHeight="1" x14ac:dyDescent="0.2">
      <c r="A10" s="27" t="s">
        <v>75</v>
      </c>
      <c r="B10" s="94">
        <f>SUM(Trip!G312:G372)</f>
        <v>0</v>
      </c>
      <c r="C10" s="155">
        <f>IF(B3=0,0,B10/B3)</f>
        <v>0</v>
      </c>
      <c r="D10" s="133">
        <f>IF(B3&gt;0,B22/B3,0)</f>
        <v>0</v>
      </c>
      <c r="E10" s="325" t="s">
        <v>82</v>
      </c>
      <c r="F10" s="272"/>
      <c r="G10" s="272"/>
      <c r="H10" s="273"/>
      <c r="I10" s="358"/>
    </row>
    <row r="11" spans="1:9" s="166" customFormat="1" ht="12" x14ac:dyDescent="0.2">
      <c r="A11" s="27" t="s">
        <v>76</v>
      </c>
      <c r="B11" s="94">
        <f>SUM(Trip!H312:H372)</f>
        <v>0</v>
      </c>
      <c r="C11" s="155">
        <f>IF(B4=0,0,B11/B4)</f>
        <v>0</v>
      </c>
      <c r="D11" s="164"/>
      <c r="E11" s="325" t="s">
        <v>83</v>
      </c>
      <c r="F11" s="272"/>
      <c r="G11" s="272"/>
      <c r="H11" s="273"/>
      <c r="I11" s="358"/>
    </row>
    <row r="12" spans="1:9" s="166" customFormat="1" ht="12" x14ac:dyDescent="0.2">
      <c r="A12" s="27" t="s">
        <v>77</v>
      </c>
      <c r="B12" s="94">
        <f>SUM(B10:B11)</f>
        <v>0</v>
      </c>
      <c r="C12" s="155">
        <f>SUM(C10:C11)</f>
        <v>0</v>
      </c>
      <c r="D12" s="133">
        <f>IF(B5=0,0,B22/B$5)</f>
        <v>0</v>
      </c>
      <c r="E12" s="325" t="s">
        <v>84</v>
      </c>
      <c r="F12" s="272"/>
      <c r="G12" s="272"/>
      <c r="H12" s="273"/>
      <c r="I12" s="358"/>
    </row>
    <row r="13" spans="1:9" s="166" customFormat="1" ht="12" x14ac:dyDescent="0.2">
      <c r="A13" s="162" t="str">
        <f>(Trip!I6)</f>
        <v>Surcharge Pay</v>
      </c>
      <c r="B13" s="94">
        <f>SUM(Trip!I312:I372)</f>
        <v>0</v>
      </c>
      <c r="C13" s="150">
        <f>IF(B13=0,0,B13/B$16)</f>
        <v>0</v>
      </c>
      <c r="D13" s="133">
        <f>IF(B13&gt;0,B13/B$11,0)</f>
        <v>0</v>
      </c>
      <c r="E13" s="363" t="s">
        <v>85</v>
      </c>
      <c r="F13" s="364"/>
      <c r="G13" s="364"/>
      <c r="H13" s="365"/>
      <c r="I13" s="358"/>
    </row>
    <row r="14" spans="1:9" s="166" customFormat="1" ht="12" x14ac:dyDescent="0.2">
      <c r="A14" s="162" t="str">
        <f>(Trip!J6)</f>
        <v>Unload Pay</v>
      </c>
      <c r="B14" s="94">
        <f>SUM(Trip!J312:J372)</f>
        <v>0</v>
      </c>
      <c r="C14" s="150">
        <f>IF(B14=0,0,B14/B$16)</f>
        <v>0</v>
      </c>
      <c r="D14" s="133">
        <f>IF(B14&gt;0,B14/B$11,0)</f>
        <v>0</v>
      </c>
      <c r="E14" s="325" t="s">
        <v>86</v>
      </c>
      <c r="F14" s="272"/>
      <c r="G14" s="272"/>
      <c r="H14" s="273"/>
      <c r="I14" s="358"/>
    </row>
    <row r="15" spans="1:9" s="166" customFormat="1" ht="12" x14ac:dyDescent="0.2">
      <c r="A15" s="162" t="str">
        <f>(Trip!K6)</f>
        <v>Standby Pay</v>
      </c>
      <c r="B15" s="94">
        <f>SUM(Trip!K312:K372)</f>
        <v>0</v>
      </c>
      <c r="C15" s="150">
        <f>IF(B15=0,0,B15/B$16)</f>
        <v>0</v>
      </c>
      <c r="D15" s="133">
        <f>IF(B15&gt;0,B15/B$11,0)</f>
        <v>0</v>
      </c>
      <c r="E15" s="325" t="s">
        <v>87</v>
      </c>
      <c r="F15" s="272"/>
      <c r="G15" s="272"/>
      <c r="H15" s="273"/>
      <c r="I15" s="358"/>
    </row>
    <row r="16" spans="1:9" s="166" customFormat="1" ht="12" x14ac:dyDescent="0.2">
      <c r="A16" s="27" t="s">
        <v>58</v>
      </c>
      <c r="B16" s="94">
        <f>SUM(B12:B15)</f>
        <v>0</v>
      </c>
      <c r="C16" s="156">
        <f>COUNT('F4'!F69:F128)</f>
        <v>0</v>
      </c>
      <c r="D16" s="133">
        <f>IF(C18=0,0,B18/C16)</f>
        <v>0</v>
      </c>
      <c r="E16" s="325" t="s">
        <v>88</v>
      </c>
      <c r="F16" s="272"/>
      <c r="G16" s="272"/>
      <c r="H16" s="273"/>
      <c r="I16" s="165"/>
    </row>
    <row r="17" spans="1:9" s="166" customFormat="1" ht="12" x14ac:dyDescent="0.2">
      <c r="A17" s="34" t="s">
        <v>208</v>
      </c>
      <c r="B17" s="96">
        <f>SUM(B23:B47)</f>
        <v>0</v>
      </c>
      <c r="C17" s="132">
        <f>IF(B16&gt;0,B17/B16,0)</f>
        <v>0</v>
      </c>
      <c r="D17" s="132">
        <f>IF(B17&gt;0,B17/B$22,0)</f>
        <v>0</v>
      </c>
      <c r="E17" s="325" t="s">
        <v>89</v>
      </c>
      <c r="F17" s="272"/>
      <c r="G17" s="272"/>
      <c r="H17" s="273"/>
      <c r="I17" s="167"/>
    </row>
    <row r="18" spans="1:9" s="166" customFormat="1" ht="12" x14ac:dyDescent="0.2">
      <c r="A18" s="34" t="s">
        <v>259</v>
      </c>
      <c r="B18" s="96">
        <f>SUM('F4'!E312:E372)</f>
        <v>0</v>
      </c>
      <c r="C18" s="132">
        <f>IF(B16=0,0,B18/B12)</f>
        <v>0</v>
      </c>
      <c r="D18" s="132">
        <f>IF(B18&gt;0,B18/B$22,0)</f>
        <v>0</v>
      </c>
      <c r="E18" s="325" t="s">
        <v>99</v>
      </c>
      <c r="F18" s="272"/>
      <c r="G18" s="272"/>
      <c r="H18" s="273"/>
      <c r="I18" s="165"/>
    </row>
    <row r="19" spans="1:9" s="166" customFormat="1" ht="12" x14ac:dyDescent="0.2">
      <c r="A19" s="35" t="s">
        <v>78</v>
      </c>
      <c r="B19" s="97">
        <f>SUM(B75)</f>
        <v>0</v>
      </c>
      <c r="C19" s="132">
        <f>IF(B12=0,0,B19/B12)</f>
        <v>0</v>
      </c>
      <c r="D19" s="132">
        <f>IF(B19&gt;0,B19/B$22,0)</f>
        <v>0</v>
      </c>
      <c r="E19" s="325" t="s">
        <v>90</v>
      </c>
      <c r="F19" s="272"/>
      <c r="G19" s="272"/>
      <c r="H19" s="273"/>
      <c r="I19" s="165"/>
    </row>
    <row r="20" spans="1:9" s="166" customFormat="1" ht="12" x14ac:dyDescent="0.2">
      <c r="A20" s="52" t="s">
        <v>68</v>
      </c>
      <c r="B20" s="95">
        <f>SUM(B17:B19)</f>
        <v>0</v>
      </c>
      <c r="C20" s="132">
        <f>IF(B16=0,0,B20/B16)</f>
        <v>0</v>
      </c>
      <c r="D20" s="132">
        <f>IF(B20&gt;0,B20/B$22,0)</f>
        <v>0</v>
      </c>
      <c r="E20" s="325" t="s">
        <v>91</v>
      </c>
      <c r="F20" s="272"/>
      <c r="G20" s="272"/>
      <c r="H20" s="273"/>
      <c r="I20" s="165"/>
    </row>
    <row r="21" spans="1:9" s="166" customFormat="1" ht="12" x14ac:dyDescent="0.2">
      <c r="A21" s="306" t="s">
        <v>209</v>
      </c>
      <c r="B21" s="307"/>
      <c r="C21" s="132"/>
      <c r="D21" s="133"/>
      <c r="E21" s="325" t="s">
        <v>92</v>
      </c>
      <c r="F21" s="272"/>
      <c r="G21" s="272"/>
      <c r="H21" s="273"/>
      <c r="I21" s="165"/>
    </row>
    <row r="22" spans="1:9" s="166" customFormat="1" ht="12" x14ac:dyDescent="0.2">
      <c r="A22" s="27" t="s">
        <v>59</v>
      </c>
      <c r="B22" s="94">
        <f>SUM(B16-B20)</f>
        <v>0</v>
      </c>
      <c r="C22" s="132">
        <f>IF(B16=0,0,B22/B16)</f>
        <v>0</v>
      </c>
      <c r="D22" s="132">
        <f>SUM(1-C22)</f>
        <v>1</v>
      </c>
      <c r="E22" s="325" t="s">
        <v>93</v>
      </c>
      <c r="F22" s="272"/>
      <c r="G22" s="272"/>
      <c r="H22" s="273"/>
      <c r="I22" s="167"/>
    </row>
    <row r="23" spans="1:9" s="166" customFormat="1" ht="12" customHeight="1" x14ac:dyDescent="0.2">
      <c r="A23" s="161" t="str">
        <f>(Expense!C$6)</f>
        <v>Tractor Repairs</v>
      </c>
      <c r="B23" s="98">
        <f>SUM(Expense!$C$312:$C$372)</f>
        <v>0</v>
      </c>
      <c r="C23" s="150">
        <f>IF(B$16&gt;0,B23/B$16,0)</f>
        <v>0</v>
      </c>
      <c r="D23" s="141">
        <f t="shared" ref="D23:D47" si="0">IF(B23=0,0,B23/B$5)</f>
        <v>0</v>
      </c>
      <c r="E23" s="325" t="s">
        <v>94</v>
      </c>
      <c r="F23" s="272"/>
      <c r="G23" s="272"/>
      <c r="H23" s="273"/>
      <c r="I23" s="199"/>
    </row>
    <row r="24" spans="1:9" s="166" customFormat="1" ht="12" customHeight="1" x14ac:dyDescent="0.2">
      <c r="A24" s="161" t="str">
        <f>(Expense!D$6)</f>
        <v>Tractor Tires/Batteries</v>
      </c>
      <c r="B24" s="98">
        <f>SUM(Expense!$D$312:$D$372)</f>
        <v>0</v>
      </c>
      <c r="C24" s="150">
        <f t="shared" ref="C24:C47" si="1">IF(B$16&gt;0,B24/B$16,0)</f>
        <v>0</v>
      </c>
      <c r="D24" s="141">
        <f t="shared" si="0"/>
        <v>0</v>
      </c>
      <c r="E24" s="346" t="s">
        <v>95</v>
      </c>
      <c r="F24" s="347"/>
      <c r="G24" s="347"/>
      <c r="H24" s="348"/>
      <c r="I24" s="199"/>
    </row>
    <row r="25" spans="1:9" s="166" customFormat="1" ht="12" customHeight="1" x14ac:dyDescent="0.2">
      <c r="A25" s="161" t="str">
        <f>(Expense!E$6)</f>
        <v>Tractor Services</v>
      </c>
      <c r="B25" s="98">
        <f>SUM(Expense!$E$312:$E$372)</f>
        <v>0</v>
      </c>
      <c r="C25" s="150">
        <f t="shared" si="1"/>
        <v>0</v>
      </c>
      <c r="D25" s="141">
        <f t="shared" si="0"/>
        <v>0</v>
      </c>
      <c r="E25" s="346" t="s">
        <v>214</v>
      </c>
      <c r="F25" s="347"/>
      <c r="G25" s="347"/>
      <c r="H25" s="348"/>
      <c r="I25" s="199"/>
    </row>
    <row r="26" spans="1:9" s="166" customFormat="1" ht="12" customHeight="1" x14ac:dyDescent="0.2">
      <c r="A26" s="161" t="str">
        <f>(Expense!F$6)</f>
        <v>APU Repairs</v>
      </c>
      <c r="B26" s="98">
        <f>SUM(Expense!$F$312:$F$372)</f>
        <v>0</v>
      </c>
      <c r="C26" s="150">
        <f t="shared" si="1"/>
        <v>0</v>
      </c>
      <c r="D26" s="141">
        <f t="shared" si="0"/>
        <v>0</v>
      </c>
      <c r="E26" s="349" t="s">
        <v>274</v>
      </c>
      <c r="F26" s="350"/>
      <c r="G26" s="350"/>
      <c r="H26" s="351"/>
      <c r="I26" s="199"/>
    </row>
    <row r="27" spans="1:9" s="166" customFormat="1" ht="12" customHeight="1" x14ac:dyDescent="0.2">
      <c r="A27" s="161" t="str">
        <f>(Expense!G$6)</f>
        <v>Item name5</v>
      </c>
      <c r="B27" s="98">
        <f>SUM(Expense!$G$312:$G$372)</f>
        <v>0</v>
      </c>
      <c r="C27" s="150">
        <f t="shared" si="1"/>
        <v>0</v>
      </c>
      <c r="D27" s="141">
        <f t="shared" si="0"/>
        <v>0</v>
      </c>
      <c r="E27" s="345" t="s">
        <v>108</v>
      </c>
      <c r="F27" s="270"/>
      <c r="G27" s="270"/>
      <c r="H27" s="271"/>
      <c r="I27" s="199"/>
    </row>
    <row r="28" spans="1:9" s="166" customFormat="1" ht="12" customHeight="1" x14ac:dyDescent="0.2">
      <c r="A28" s="161" t="str">
        <f>(Expense!H$6)</f>
        <v>Item name6</v>
      </c>
      <c r="B28" s="98">
        <f>SUM(Expense!$H$312:$H$372)</f>
        <v>0</v>
      </c>
      <c r="C28" s="150">
        <f t="shared" si="1"/>
        <v>0</v>
      </c>
      <c r="D28" s="141">
        <f t="shared" si="0"/>
        <v>0</v>
      </c>
      <c r="E28" s="313" t="s">
        <v>100</v>
      </c>
      <c r="F28" s="314"/>
      <c r="G28" s="314"/>
      <c r="H28" s="315"/>
      <c r="I28" s="199"/>
    </row>
    <row r="29" spans="1:9" s="166" customFormat="1" ht="12" customHeight="1" x14ac:dyDescent="0.2">
      <c r="A29" s="161" t="str">
        <f>(Expense!I$6)</f>
        <v>Item name7</v>
      </c>
      <c r="B29" s="98">
        <f>SUM(Expense!$I$312:$I$372)</f>
        <v>0</v>
      </c>
      <c r="C29" s="150">
        <f t="shared" si="1"/>
        <v>0</v>
      </c>
      <c r="D29" s="141">
        <f t="shared" si="0"/>
        <v>0</v>
      </c>
      <c r="E29" s="313" t="s">
        <v>109</v>
      </c>
      <c r="F29" s="314"/>
      <c r="G29" s="314"/>
      <c r="H29" s="315"/>
      <c r="I29" s="199"/>
    </row>
    <row r="30" spans="1:9" s="166" customFormat="1" ht="12" customHeight="1" x14ac:dyDescent="0.2">
      <c r="A30" s="161" t="str">
        <f>(Expense!J$6)</f>
        <v>Item name8</v>
      </c>
      <c r="B30" s="98">
        <f>SUM(Expense!$J$312:$J$372)</f>
        <v>0</v>
      </c>
      <c r="C30" s="150">
        <f t="shared" si="1"/>
        <v>0</v>
      </c>
      <c r="D30" s="141">
        <f t="shared" si="0"/>
        <v>0</v>
      </c>
      <c r="E30" s="313" t="s">
        <v>218</v>
      </c>
      <c r="F30" s="314"/>
      <c r="G30" s="314"/>
      <c r="H30" s="315"/>
      <c r="I30" s="199"/>
    </row>
    <row r="31" spans="1:9" s="166" customFormat="1" ht="12" customHeight="1" x14ac:dyDescent="0.2">
      <c r="A31" s="161" t="str">
        <f>(Expense!K$6)</f>
        <v>Item name9</v>
      </c>
      <c r="B31" s="98">
        <f>SUM(Expense!$K$312:$K$372)</f>
        <v>0</v>
      </c>
      <c r="C31" s="150">
        <f t="shared" si="1"/>
        <v>0</v>
      </c>
      <c r="D31" s="141">
        <f t="shared" si="0"/>
        <v>0</v>
      </c>
      <c r="E31" s="313" t="s">
        <v>213</v>
      </c>
      <c r="F31" s="314"/>
      <c r="G31" s="314"/>
      <c r="H31" s="315"/>
      <c r="I31" s="199"/>
    </row>
    <row r="32" spans="1:9" s="166" customFormat="1" ht="12" customHeight="1" x14ac:dyDescent="0.2">
      <c r="A32" s="161" t="str">
        <f>(Expense!L$6)</f>
        <v>Item name10</v>
      </c>
      <c r="B32" s="98">
        <f>SUM(Expense!$L$312:$L$372)</f>
        <v>0</v>
      </c>
      <c r="C32" s="150">
        <f t="shared" si="1"/>
        <v>0</v>
      </c>
      <c r="D32" s="141">
        <f t="shared" si="0"/>
        <v>0</v>
      </c>
      <c r="E32" s="313" t="s">
        <v>122</v>
      </c>
      <c r="F32" s="314"/>
      <c r="G32" s="314"/>
      <c r="H32" s="315"/>
      <c r="I32" s="199"/>
    </row>
    <row r="33" spans="1:9" s="166" customFormat="1" ht="12" x14ac:dyDescent="0.2">
      <c r="A33" s="161" t="str">
        <f>(Expense!M$6)</f>
        <v>Item name11</v>
      </c>
      <c r="B33" s="98">
        <f>SUM(Expense!$M$312:$M$372)</f>
        <v>0</v>
      </c>
      <c r="C33" s="150">
        <f t="shared" si="1"/>
        <v>0</v>
      </c>
      <c r="D33" s="141">
        <f t="shared" si="0"/>
        <v>0</v>
      </c>
      <c r="E33" s="313" t="s">
        <v>212</v>
      </c>
      <c r="F33" s="314"/>
      <c r="G33" s="314"/>
      <c r="H33" s="315"/>
      <c r="I33" s="167"/>
    </row>
    <row r="34" spans="1:9" s="166" customFormat="1" ht="12" x14ac:dyDescent="0.2">
      <c r="A34" s="161" t="str">
        <f>(Expense!N$6)</f>
        <v>Item name12</v>
      </c>
      <c r="B34" s="98">
        <f>SUM(Expense!$N$312:$N$372)</f>
        <v>0</v>
      </c>
      <c r="C34" s="150">
        <f t="shared" si="1"/>
        <v>0</v>
      </c>
      <c r="D34" s="141">
        <f t="shared" si="0"/>
        <v>0</v>
      </c>
      <c r="E34" s="313" t="s">
        <v>101</v>
      </c>
      <c r="F34" s="314"/>
      <c r="G34" s="314"/>
      <c r="H34" s="315"/>
      <c r="I34" s="165"/>
    </row>
    <row r="35" spans="1:9" s="166" customFormat="1" ht="12" x14ac:dyDescent="0.2">
      <c r="A35" s="161" t="str">
        <f>(Expense!O$6)</f>
        <v>Item name13</v>
      </c>
      <c r="B35" s="98">
        <f>SUM(Expense!$O$312:$O$372)</f>
        <v>0</v>
      </c>
      <c r="C35" s="150">
        <f t="shared" si="1"/>
        <v>0</v>
      </c>
      <c r="D35" s="141">
        <f t="shared" si="0"/>
        <v>0</v>
      </c>
      <c r="E35" s="313" t="s">
        <v>102</v>
      </c>
      <c r="F35" s="314"/>
      <c r="G35" s="314"/>
      <c r="H35" s="315"/>
      <c r="I35" s="167"/>
    </row>
    <row r="36" spans="1:9" s="166" customFormat="1" ht="12" x14ac:dyDescent="0.2">
      <c r="A36" s="161" t="str">
        <f>(Expense!P$6)</f>
        <v>Item name14</v>
      </c>
      <c r="B36" s="98">
        <f>SUM(Expense!$P$312:$P$372)</f>
        <v>0</v>
      </c>
      <c r="C36" s="150">
        <f t="shared" si="1"/>
        <v>0</v>
      </c>
      <c r="D36" s="141">
        <f t="shared" si="0"/>
        <v>0</v>
      </c>
      <c r="E36" s="313" t="s">
        <v>103</v>
      </c>
      <c r="F36" s="314"/>
      <c r="G36" s="314"/>
      <c r="H36" s="315"/>
      <c r="I36" s="165"/>
    </row>
    <row r="37" spans="1:9" s="166" customFormat="1" ht="12" x14ac:dyDescent="0.2">
      <c r="A37" s="161" t="str">
        <f>(Expense!Q$6)</f>
        <v>Item name15</v>
      </c>
      <c r="B37" s="98">
        <f>SUM(Expense!$Q$312:$Q$372)</f>
        <v>0</v>
      </c>
      <c r="C37" s="150">
        <f t="shared" si="1"/>
        <v>0</v>
      </c>
      <c r="D37" s="141">
        <f t="shared" si="0"/>
        <v>0</v>
      </c>
      <c r="E37" s="313" t="s">
        <v>121</v>
      </c>
      <c r="F37" s="314"/>
      <c r="G37" s="314"/>
      <c r="H37" s="315"/>
      <c r="I37" s="167"/>
    </row>
    <row r="38" spans="1:9" s="166" customFormat="1" ht="12" x14ac:dyDescent="0.2">
      <c r="A38" s="161" t="str">
        <f>(Expense!R$6)</f>
        <v>Item name16</v>
      </c>
      <c r="B38" s="98">
        <f>SUM(Expense!$R$312:$R$372)</f>
        <v>0</v>
      </c>
      <c r="C38" s="150">
        <f t="shared" si="1"/>
        <v>0</v>
      </c>
      <c r="D38" s="141">
        <f t="shared" si="0"/>
        <v>0</v>
      </c>
      <c r="E38" s="313" t="s">
        <v>211</v>
      </c>
      <c r="F38" s="314"/>
      <c r="G38" s="314"/>
      <c r="H38" s="315"/>
      <c r="I38" s="165"/>
    </row>
    <row r="39" spans="1:9" s="166" customFormat="1" ht="12" x14ac:dyDescent="0.2">
      <c r="A39" s="161" t="str">
        <f>(Expense!S$6)</f>
        <v>Item name17</v>
      </c>
      <c r="B39" s="98">
        <f>SUM(Expense!$S$312:$S$372)</f>
        <v>0</v>
      </c>
      <c r="C39" s="150">
        <f t="shared" si="1"/>
        <v>0</v>
      </c>
      <c r="D39" s="141">
        <f t="shared" si="0"/>
        <v>0</v>
      </c>
      <c r="E39" s="313" t="s">
        <v>106</v>
      </c>
      <c r="F39" s="314"/>
      <c r="G39" s="314"/>
      <c r="H39" s="315"/>
      <c r="I39" s="167"/>
    </row>
    <row r="40" spans="1:9" s="166" customFormat="1" ht="12" x14ac:dyDescent="0.2">
      <c r="A40" s="161" t="str">
        <f>(Expense!T$6)</f>
        <v>Item name18</v>
      </c>
      <c r="B40" s="98">
        <f>SUM(Expense!$T$312:$T$372)</f>
        <v>0</v>
      </c>
      <c r="C40" s="150">
        <f t="shared" si="1"/>
        <v>0</v>
      </c>
      <c r="D40" s="141">
        <f t="shared" si="0"/>
        <v>0</v>
      </c>
      <c r="E40" s="313" t="s">
        <v>107</v>
      </c>
      <c r="F40" s="314"/>
      <c r="G40" s="314"/>
      <c r="H40" s="315"/>
      <c r="I40" s="165"/>
    </row>
    <row r="41" spans="1:9" s="166" customFormat="1" ht="12" x14ac:dyDescent="0.2">
      <c r="A41" s="161" t="str">
        <f>(Expense!U$6)</f>
        <v>Item name19</v>
      </c>
      <c r="B41" s="98">
        <f>SUM(Expense!$U$312:$U$372)</f>
        <v>0</v>
      </c>
      <c r="C41" s="150">
        <f t="shared" si="1"/>
        <v>0</v>
      </c>
      <c r="D41" s="141">
        <f t="shared" si="0"/>
        <v>0</v>
      </c>
      <c r="E41" s="313" t="s">
        <v>123</v>
      </c>
      <c r="F41" s="314"/>
      <c r="G41" s="314"/>
      <c r="H41" s="315"/>
      <c r="I41" s="167"/>
    </row>
    <row r="42" spans="1:9" s="166" customFormat="1" ht="12" x14ac:dyDescent="0.2">
      <c r="A42" s="161" t="str">
        <f>(Expense!V$6)</f>
        <v>Item name20</v>
      </c>
      <c r="B42" s="98">
        <f>SUM(Expense!$V$312:$V$372)</f>
        <v>0</v>
      </c>
      <c r="C42" s="150">
        <f t="shared" si="1"/>
        <v>0</v>
      </c>
      <c r="D42" s="141">
        <f t="shared" si="0"/>
        <v>0</v>
      </c>
      <c r="E42" s="313" t="s">
        <v>120</v>
      </c>
      <c r="F42" s="314"/>
      <c r="G42" s="314"/>
      <c r="H42" s="315"/>
      <c r="I42" s="165"/>
    </row>
    <row r="43" spans="1:9" s="166" customFormat="1" ht="12" x14ac:dyDescent="0.2">
      <c r="A43" s="161" t="str">
        <f>(Expense!W$6)</f>
        <v>Item name21</v>
      </c>
      <c r="B43" s="98">
        <f>SUM(Expense!$W$312:$W$372)</f>
        <v>0</v>
      </c>
      <c r="C43" s="150">
        <f t="shared" si="1"/>
        <v>0</v>
      </c>
      <c r="D43" s="141">
        <f t="shared" si="0"/>
        <v>0</v>
      </c>
      <c r="E43" s="313" t="s">
        <v>215</v>
      </c>
      <c r="F43" s="314"/>
      <c r="G43" s="314"/>
      <c r="H43" s="315"/>
      <c r="I43" s="168"/>
    </row>
    <row r="44" spans="1:9" s="166" customFormat="1" ht="12" x14ac:dyDescent="0.2">
      <c r="A44" s="161" t="str">
        <f>(Expense!X$6)</f>
        <v>Item name22</v>
      </c>
      <c r="B44" s="98">
        <f>SUM(Expense!$X$312:$X$372)</f>
        <v>0</v>
      </c>
      <c r="C44" s="150">
        <f t="shared" si="1"/>
        <v>0</v>
      </c>
      <c r="D44" s="141">
        <f t="shared" si="0"/>
        <v>0</v>
      </c>
      <c r="E44" s="313" t="s">
        <v>216</v>
      </c>
      <c r="F44" s="314"/>
      <c r="G44" s="314"/>
      <c r="H44" s="315"/>
      <c r="I44" s="168"/>
    </row>
    <row r="45" spans="1:9" s="166" customFormat="1" ht="12" x14ac:dyDescent="0.2">
      <c r="A45" s="161" t="str">
        <f>(Expense!Y$6)</f>
        <v>Item name23</v>
      </c>
      <c r="B45" s="98">
        <f>SUM(Expense!$Y$312:$Y$372)</f>
        <v>0</v>
      </c>
      <c r="C45" s="150">
        <f t="shared" si="1"/>
        <v>0</v>
      </c>
      <c r="D45" s="141">
        <f t="shared" si="0"/>
        <v>0</v>
      </c>
      <c r="E45" s="313" t="s">
        <v>217</v>
      </c>
      <c r="F45" s="314"/>
      <c r="G45" s="314"/>
      <c r="H45" s="315"/>
      <c r="I45" s="168"/>
    </row>
    <row r="46" spans="1:9" s="166" customFormat="1" ht="12" x14ac:dyDescent="0.2">
      <c r="A46" s="161" t="str">
        <f>(Expense!Z$6)</f>
        <v>Item name24</v>
      </c>
      <c r="B46" s="98">
        <f>SUM(Expense!$Z$312:$Z$372)</f>
        <v>0</v>
      </c>
      <c r="C46" s="150">
        <f t="shared" si="1"/>
        <v>0</v>
      </c>
      <c r="D46" s="141">
        <f t="shared" si="0"/>
        <v>0</v>
      </c>
      <c r="E46" s="313" t="s">
        <v>219</v>
      </c>
      <c r="F46" s="314"/>
      <c r="G46" s="314"/>
      <c r="H46" s="315"/>
      <c r="I46" s="168"/>
    </row>
    <row r="47" spans="1:9" s="166" customFormat="1" ht="12" x14ac:dyDescent="0.2">
      <c r="A47" s="161" t="str">
        <f>(Expense!AA$6)</f>
        <v>Item name25</v>
      </c>
      <c r="B47" s="98">
        <f>SUM(Expense!$AA$312:$AA$372)</f>
        <v>0</v>
      </c>
      <c r="C47" s="150">
        <f t="shared" si="1"/>
        <v>0</v>
      </c>
      <c r="D47" s="141">
        <f t="shared" si="0"/>
        <v>0</v>
      </c>
      <c r="E47" s="354" t="s">
        <v>273</v>
      </c>
      <c r="F47" s="355"/>
      <c r="G47" s="355"/>
      <c r="H47" s="356"/>
      <c r="I47" s="167"/>
    </row>
    <row r="48" spans="1:9" ht="34.9" customHeight="1" x14ac:dyDescent="0.2">
      <c r="A48" s="368" t="s">
        <v>271</v>
      </c>
      <c r="B48" s="369"/>
      <c r="C48" s="369"/>
      <c r="D48" s="369"/>
      <c r="E48" s="369"/>
      <c r="F48" s="369"/>
      <c r="G48" s="369"/>
      <c r="H48" s="370"/>
    </row>
    <row r="49" spans="1:9" ht="17.45" customHeight="1" x14ac:dyDescent="0.2">
      <c r="A49" s="9" t="s">
        <v>5</v>
      </c>
      <c r="B49" s="93" t="s">
        <v>2</v>
      </c>
      <c r="C49" s="93" t="s">
        <v>3</v>
      </c>
      <c r="D49" s="93" t="s">
        <v>4</v>
      </c>
      <c r="E49" s="352" t="s">
        <v>1</v>
      </c>
      <c r="F49" s="352"/>
      <c r="G49" s="352"/>
      <c r="H49" s="353"/>
    </row>
    <row r="50" spans="1:9" ht="11.45" customHeight="1" x14ac:dyDescent="0.2">
      <c r="A50" s="158" t="str">
        <f>(Jan!A50)</f>
        <v>Payment 1</v>
      </c>
      <c r="B50" s="29"/>
      <c r="C50" s="200"/>
      <c r="D50" s="191"/>
      <c r="E50" s="316"/>
      <c r="F50" s="317"/>
      <c r="G50" s="317"/>
      <c r="H50" s="318"/>
      <c r="I50" s="359" t="s">
        <v>270</v>
      </c>
    </row>
    <row r="51" spans="1:9" ht="11.45" customHeight="1" x14ac:dyDescent="0.2">
      <c r="A51" s="158" t="str">
        <f>(Jan!A51)</f>
        <v>Payment 2</v>
      </c>
      <c r="B51" s="29"/>
      <c r="C51" s="200"/>
      <c r="D51" s="191"/>
      <c r="E51" s="316"/>
      <c r="F51" s="317"/>
      <c r="G51" s="317"/>
      <c r="H51" s="318"/>
      <c r="I51" s="359"/>
    </row>
    <row r="52" spans="1:9" ht="11.45" customHeight="1" x14ac:dyDescent="0.2">
      <c r="A52" s="158" t="str">
        <f>(Jan!A52)</f>
        <v>Payment 3</v>
      </c>
      <c r="B52" s="29"/>
      <c r="C52" s="200"/>
      <c r="D52" s="191"/>
      <c r="E52" s="316"/>
      <c r="F52" s="317"/>
      <c r="G52" s="317"/>
      <c r="H52" s="318"/>
      <c r="I52" s="359"/>
    </row>
    <row r="53" spans="1:9" ht="11.45" customHeight="1" x14ac:dyDescent="0.2">
      <c r="A53" s="158" t="str">
        <f>(Jan!A53)</f>
        <v>Payment 4</v>
      </c>
      <c r="B53" s="29"/>
      <c r="C53" s="200"/>
      <c r="D53" s="191"/>
      <c r="E53" s="316"/>
      <c r="F53" s="317"/>
      <c r="G53" s="317"/>
      <c r="H53" s="318"/>
      <c r="I53" s="359"/>
    </row>
    <row r="54" spans="1:9" ht="11.45" customHeight="1" x14ac:dyDescent="0.2">
      <c r="A54" s="158" t="str">
        <f>(Jan!A54)</f>
        <v>Payment 5</v>
      </c>
      <c r="B54" s="29"/>
      <c r="C54" s="200"/>
      <c r="D54" s="191"/>
      <c r="E54" s="316"/>
      <c r="F54" s="317"/>
      <c r="G54" s="317"/>
      <c r="H54" s="318"/>
      <c r="I54" s="359"/>
    </row>
    <row r="55" spans="1:9" ht="11.45" customHeight="1" x14ac:dyDescent="0.2">
      <c r="A55" s="158" t="str">
        <f>(Jan!A55)</f>
        <v>Payment 6</v>
      </c>
      <c r="B55" s="29"/>
      <c r="C55" s="200"/>
      <c r="D55" s="191"/>
      <c r="E55" s="316"/>
      <c r="F55" s="317"/>
      <c r="G55" s="317"/>
      <c r="H55" s="318"/>
      <c r="I55" s="359"/>
    </row>
    <row r="56" spans="1:9" ht="11.45" customHeight="1" x14ac:dyDescent="0.2">
      <c r="A56" s="158" t="str">
        <f>(Jan!A56)</f>
        <v>Payment 7</v>
      </c>
      <c r="B56" s="29"/>
      <c r="C56" s="200"/>
      <c r="D56" s="191"/>
      <c r="E56" s="316"/>
      <c r="F56" s="317"/>
      <c r="G56" s="317"/>
      <c r="H56" s="318"/>
      <c r="I56" s="359"/>
    </row>
    <row r="57" spans="1:9" ht="11.45" customHeight="1" x14ac:dyDescent="0.2">
      <c r="A57" s="158" t="str">
        <f>(Jan!A57)</f>
        <v>Payment 8</v>
      </c>
      <c r="B57" s="29"/>
      <c r="C57" s="200"/>
      <c r="D57" s="191"/>
      <c r="E57" s="316"/>
      <c r="F57" s="317"/>
      <c r="G57" s="317"/>
      <c r="H57" s="318"/>
      <c r="I57" s="359"/>
    </row>
    <row r="58" spans="1:9" ht="11.45" customHeight="1" x14ac:dyDescent="0.2">
      <c r="A58" s="158" t="str">
        <f>(Jan!A58)</f>
        <v>Payment 9</v>
      </c>
      <c r="B58" s="29"/>
      <c r="C58" s="200"/>
      <c r="D58" s="191"/>
      <c r="E58" s="316"/>
      <c r="F58" s="317"/>
      <c r="G58" s="317"/>
      <c r="H58" s="318"/>
      <c r="I58" s="359"/>
    </row>
    <row r="59" spans="1:9" ht="11.45" customHeight="1" x14ac:dyDescent="0.2">
      <c r="A59" s="158" t="str">
        <f>(Jan!A59)</f>
        <v>Payment 10</v>
      </c>
      <c r="B59" s="29"/>
      <c r="C59" s="200"/>
      <c r="D59" s="191"/>
      <c r="E59" s="316"/>
      <c r="F59" s="317"/>
      <c r="G59" s="317"/>
      <c r="H59" s="318"/>
      <c r="I59" s="359"/>
    </row>
    <row r="60" spans="1:9" x14ac:dyDescent="0.2">
      <c r="A60" s="158" t="str">
        <f>(Jan!A60)</f>
        <v>Payment 11</v>
      </c>
      <c r="B60" s="29"/>
      <c r="C60" s="200"/>
      <c r="D60" s="191"/>
      <c r="E60" s="316"/>
      <c r="F60" s="317"/>
      <c r="G60" s="317"/>
      <c r="H60" s="318"/>
      <c r="I60" s="359"/>
    </row>
    <row r="61" spans="1:9" x14ac:dyDescent="0.2">
      <c r="A61" s="158" t="str">
        <f>(Jan!A61)</f>
        <v>Payment 12</v>
      </c>
      <c r="B61" s="29"/>
      <c r="C61" s="200"/>
      <c r="D61" s="191"/>
      <c r="E61" s="316"/>
      <c r="F61" s="317"/>
      <c r="G61" s="317"/>
      <c r="H61" s="318"/>
      <c r="I61" s="359"/>
    </row>
    <row r="62" spans="1:9" x14ac:dyDescent="0.2">
      <c r="A62" s="158" t="str">
        <f>(Jan!A62)</f>
        <v>Payment 13</v>
      </c>
      <c r="B62" s="29"/>
      <c r="C62" s="200"/>
      <c r="D62" s="191"/>
      <c r="E62" s="316"/>
      <c r="F62" s="317"/>
      <c r="G62" s="317"/>
      <c r="H62" s="318"/>
      <c r="I62" s="359"/>
    </row>
    <row r="63" spans="1:9" x14ac:dyDescent="0.2">
      <c r="A63" s="158" t="str">
        <f>(Jan!A63)</f>
        <v>Payment 14</v>
      </c>
      <c r="B63" s="29"/>
      <c r="C63" s="200"/>
      <c r="D63" s="191"/>
      <c r="E63" s="316"/>
      <c r="F63" s="317"/>
      <c r="G63" s="317"/>
      <c r="H63" s="318"/>
    </row>
    <row r="64" spans="1:9" x14ac:dyDescent="0.2">
      <c r="A64" s="158" t="str">
        <f>(Jan!A64)</f>
        <v>Payment 15</v>
      </c>
      <c r="B64" s="29"/>
      <c r="C64" s="200"/>
      <c r="D64" s="191"/>
      <c r="E64" s="316"/>
      <c r="F64" s="317"/>
      <c r="G64" s="317"/>
      <c r="H64" s="318"/>
    </row>
    <row r="65" spans="1:8" x14ac:dyDescent="0.2">
      <c r="A65" s="158" t="str">
        <f>(Jan!A65)</f>
        <v>Payment 16</v>
      </c>
      <c r="B65" s="29"/>
      <c r="C65" s="200"/>
      <c r="D65" s="191"/>
      <c r="E65" s="316"/>
      <c r="F65" s="317"/>
      <c r="G65" s="317"/>
      <c r="H65" s="318"/>
    </row>
    <row r="66" spans="1:8" x14ac:dyDescent="0.2">
      <c r="A66" s="158" t="str">
        <f>(Jan!A66)</f>
        <v>Payment 17</v>
      </c>
      <c r="B66" s="29"/>
      <c r="C66" s="200"/>
      <c r="D66" s="191"/>
      <c r="E66" s="316"/>
      <c r="F66" s="317"/>
      <c r="G66" s="317"/>
      <c r="H66" s="318"/>
    </row>
    <row r="67" spans="1:8" x14ac:dyDescent="0.2">
      <c r="A67" s="158" t="str">
        <f>(Jan!A67)</f>
        <v>Payment 18</v>
      </c>
      <c r="B67" s="29"/>
      <c r="C67" s="200"/>
      <c r="D67" s="191"/>
      <c r="E67" s="316"/>
      <c r="F67" s="317"/>
      <c r="G67" s="317"/>
      <c r="H67" s="318"/>
    </row>
    <row r="68" spans="1:8" x14ac:dyDescent="0.2">
      <c r="A68" s="158" t="str">
        <f>(Jan!A68)</f>
        <v>Payment 19</v>
      </c>
      <c r="B68" s="29"/>
      <c r="C68" s="200"/>
      <c r="D68" s="191"/>
      <c r="E68" s="322"/>
      <c r="F68" s="322"/>
      <c r="G68" s="322"/>
      <c r="H68" s="323"/>
    </row>
    <row r="69" spans="1:8" x14ac:dyDescent="0.2">
      <c r="A69" s="158" t="str">
        <f>(Jan!A69)</f>
        <v>Payment 20</v>
      </c>
      <c r="B69" s="29"/>
      <c r="C69" s="200"/>
      <c r="D69" s="191"/>
      <c r="E69" s="311"/>
      <c r="F69" s="311"/>
      <c r="G69" s="311"/>
      <c r="H69" s="312"/>
    </row>
    <row r="70" spans="1:8" x14ac:dyDescent="0.2">
      <c r="A70" s="158" t="str">
        <f>(Jan!A70)</f>
        <v>Payment 21</v>
      </c>
      <c r="B70" s="29"/>
      <c r="C70" s="200"/>
      <c r="D70" s="191"/>
      <c r="E70" s="311"/>
      <c r="F70" s="311"/>
      <c r="G70" s="311"/>
      <c r="H70" s="312"/>
    </row>
    <row r="71" spans="1:8" x14ac:dyDescent="0.2">
      <c r="A71" s="158" t="str">
        <f>(Jan!A71)</f>
        <v>Payment 22</v>
      </c>
      <c r="B71" s="29"/>
      <c r="C71" s="200"/>
      <c r="D71" s="191"/>
      <c r="E71" s="311"/>
      <c r="F71" s="311"/>
      <c r="G71" s="311"/>
      <c r="H71" s="312"/>
    </row>
    <row r="72" spans="1:8" x14ac:dyDescent="0.2">
      <c r="A72" s="158" t="str">
        <f>(Jan!A72)</f>
        <v>Payment 23</v>
      </c>
      <c r="B72" s="29"/>
      <c r="C72" s="200"/>
      <c r="D72" s="191"/>
      <c r="E72" s="311"/>
      <c r="F72" s="311"/>
      <c r="G72" s="311"/>
      <c r="H72" s="312"/>
    </row>
    <row r="73" spans="1:8" x14ac:dyDescent="0.2">
      <c r="A73" s="158" t="str">
        <f>(Jan!A73)</f>
        <v>Payment 24</v>
      </c>
      <c r="B73" s="29"/>
      <c r="C73" s="200"/>
      <c r="D73" s="191"/>
      <c r="E73" s="311"/>
      <c r="F73" s="311"/>
      <c r="G73" s="311"/>
      <c r="H73" s="312"/>
    </row>
    <row r="74" spans="1:8" x14ac:dyDescent="0.2">
      <c r="A74" s="158" t="str">
        <f>(Jan!A74)</f>
        <v>Payment 25</v>
      </c>
      <c r="B74" s="29"/>
      <c r="C74" s="200"/>
      <c r="D74" s="191"/>
      <c r="E74" s="311"/>
      <c r="F74" s="311"/>
      <c r="G74" s="311"/>
      <c r="H74" s="312"/>
    </row>
    <row r="75" spans="1:8" x14ac:dyDescent="0.2">
      <c r="A75" s="12" t="s">
        <v>20</v>
      </c>
      <c r="B75" s="192">
        <f>SUM(B50:B74)</f>
        <v>0</v>
      </c>
      <c r="C75" s="193">
        <f>COUNT(C50:C74)</f>
        <v>0</v>
      </c>
      <c r="D75" s="193">
        <f>COUNTA(D50:D74)</f>
        <v>0</v>
      </c>
      <c r="E75" s="309"/>
      <c r="F75" s="309"/>
      <c r="G75" s="309"/>
      <c r="H75" s="310"/>
    </row>
    <row r="76" spans="1:8" ht="12.75" x14ac:dyDescent="0.2">
      <c r="A76" s="344" t="s">
        <v>190</v>
      </c>
      <c r="B76" s="344"/>
      <c r="C76" s="344"/>
      <c r="D76" s="344"/>
      <c r="E76" s="344"/>
      <c r="F76" s="344"/>
      <c r="G76" s="344"/>
      <c r="H76" s="344"/>
    </row>
  </sheetData>
  <sheetProtection password="CC25" sheet="1" objects="1" scenarios="1"/>
  <mergeCells count="80">
    <mergeCell ref="E17:H17"/>
    <mergeCell ref="E18:H18"/>
    <mergeCell ref="E32:H32"/>
    <mergeCell ref="E26:H26"/>
    <mergeCell ref="E20:H20"/>
    <mergeCell ref="E21:H21"/>
    <mergeCell ref="E23:H23"/>
    <mergeCell ref="E24:H24"/>
    <mergeCell ref="E27:H27"/>
    <mergeCell ref="E28:H28"/>
    <mergeCell ref="E22:H22"/>
    <mergeCell ref="A76:H76"/>
    <mergeCell ref="E25:H25"/>
    <mergeCell ref="E63:H63"/>
    <mergeCell ref="E61:H61"/>
    <mergeCell ref="E55:H55"/>
    <mergeCell ref="E66:H66"/>
    <mergeCell ref="E65:H65"/>
    <mergeCell ref="E62:H62"/>
    <mergeCell ref="E52:H52"/>
    <mergeCell ref="E57:H57"/>
    <mergeCell ref="E50:H50"/>
    <mergeCell ref="E58:H58"/>
    <mergeCell ref="E60:H60"/>
    <mergeCell ref="E64:H64"/>
    <mergeCell ref="E45:H45"/>
    <mergeCell ref="E46:H46"/>
    <mergeCell ref="E11:H11"/>
    <mergeCell ref="E4:H4"/>
    <mergeCell ref="E5:H5"/>
    <mergeCell ref="E6:H6"/>
    <mergeCell ref="E7:H7"/>
    <mergeCell ref="E10:H10"/>
    <mergeCell ref="F1:H1"/>
    <mergeCell ref="D2:H2"/>
    <mergeCell ref="E3:H3"/>
    <mergeCell ref="E9:H9"/>
    <mergeCell ref="E8:H8"/>
    <mergeCell ref="B1:E1"/>
    <mergeCell ref="E14:H14"/>
    <mergeCell ref="E19:H19"/>
    <mergeCell ref="E56:H56"/>
    <mergeCell ref="E49:H49"/>
    <mergeCell ref="E41:H41"/>
    <mergeCell ref="E42:H42"/>
    <mergeCell ref="A48:H48"/>
    <mergeCell ref="E51:H51"/>
    <mergeCell ref="E44:H44"/>
    <mergeCell ref="E37:H37"/>
    <mergeCell ref="E33:H33"/>
    <mergeCell ref="E34:H34"/>
    <mergeCell ref="E39:H39"/>
    <mergeCell ref="E40:H40"/>
    <mergeCell ref="E15:H15"/>
    <mergeCell ref="E16:H16"/>
    <mergeCell ref="E67:H67"/>
    <mergeCell ref="E75:H75"/>
    <mergeCell ref="E68:H68"/>
    <mergeCell ref="E69:H69"/>
    <mergeCell ref="E70:H70"/>
    <mergeCell ref="E71:H71"/>
    <mergeCell ref="E72:H72"/>
    <mergeCell ref="E73:H73"/>
    <mergeCell ref="E74:H74"/>
    <mergeCell ref="I5:I15"/>
    <mergeCell ref="A21:B21"/>
    <mergeCell ref="I50:I62"/>
    <mergeCell ref="E59:H59"/>
    <mergeCell ref="E54:H54"/>
    <mergeCell ref="E53:H53"/>
    <mergeCell ref="E43:H43"/>
    <mergeCell ref="E38:H38"/>
    <mergeCell ref="E29:H29"/>
    <mergeCell ref="E30:H30"/>
    <mergeCell ref="E31:H31"/>
    <mergeCell ref="E47:H47"/>
    <mergeCell ref="E36:H36"/>
    <mergeCell ref="E35:H35"/>
    <mergeCell ref="E12:H12"/>
    <mergeCell ref="E13:H13"/>
  </mergeCells>
  <phoneticPr fontId="2" type="noConversion"/>
  <conditionalFormatting sqref="B22">
    <cfRule type="cellIs" dxfId="90" priority="24" stopIfTrue="1" operator="lessThan">
      <formula>0</formula>
    </cfRule>
  </conditionalFormatting>
  <conditionalFormatting sqref="C21 C17:C19 D17:D20 C23:D47">
    <cfRule type="cellIs" dxfId="89" priority="4" stopIfTrue="1" operator="notEqual">
      <formula>0</formula>
    </cfRule>
  </conditionalFormatting>
  <conditionalFormatting sqref="C3:C9">
    <cfRule type="cellIs" dxfId="88" priority="5" stopIfTrue="1" operator="notEqual">
      <formula>0</formula>
    </cfRule>
  </conditionalFormatting>
  <conditionalFormatting sqref="C10:C16 D22">
    <cfRule type="cellIs" dxfId="87" priority="6" stopIfTrue="1" operator="notEqual">
      <formula>0</formula>
    </cfRule>
  </conditionalFormatting>
  <conditionalFormatting sqref="C20">
    <cfRule type="cellIs" dxfId="86" priority="7" stopIfTrue="1" operator="notEqual">
      <formula>0</formula>
    </cfRule>
  </conditionalFormatting>
  <conditionalFormatting sqref="D4:D9">
    <cfRule type="cellIs" dxfId="85" priority="2" stopIfTrue="1" operator="notEqual">
      <formula>0</formula>
    </cfRule>
  </conditionalFormatting>
  <conditionalFormatting sqref="D10:D16 D21">
    <cfRule type="cellIs" dxfId="84" priority="3" stopIfTrue="1" operator="notEqual">
      <formula>0</formula>
    </cfRule>
  </conditionalFormatting>
  <conditionalFormatting sqref="C22">
    <cfRule type="cellIs" dxfId="83" priority="1" stopIfTrue="1" operator="notEqual">
      <formula>0</formula>
    </cfRule>
  </conditionalFormatting>
  <dataValidations count="1">
    <dataValidation allowBlank="1" errorTitle="Wrong Year" error="Enter the date paying the invoice for 2017" promptTitle="Entry information" prompt="Enter the date paid.  If paying late enter in NOTES that the payment is late." sqref="C50:C74"/>
  </dataValidations>
  <hyperlinks>
    <hyperlink ref="A76:H76" location="JUN!A3" display="Click here to go to top of page"/>
    <hyperlink ref="E4:H4" location="SB!A1" display="Click to return to Switchboard"/>
    <hyperlink ref="E5:H5" location="Trip!A1" display="Click to return to Trip Information Entries"/>
    <hyperlink ref="E6:H6" location="'F4'!A1" display="Click to go to fuel cost entries"/>
    <hyperlink ref="E7:H7" location="Expense!A1" display="Click to return to road expenses"/>
    <hyperlink ref="E8:H8" location="Jan!A1" display="Click to go to January Truck Report"/>
    <hyperlink ref="E9:H9" location="Feb!A1" display="Click to go to February Truck Report"/>
    <hyperlink ref="E10:H10" location="Mar!A1" display="Click to go to March Truck Report"/>
    <hyperlink ref="E11:H11" location="APR!A1" display="Click to go to April Truck Report"/>
    <hyperlink ref="E12:H12" location="MAY!A1" display="Click to go to May Truck Report"/>
    <hyperlink ref="E13:H13" location="JUN!A1" display="Click to go to June Truck Report"/>
    <hyperlink ref="E14:H14" location="JUL!A1" display="Click to go to July Truck Report"/>
    <hyperlink ref="E15:H15" location="AUG!A1" display="Click to go to August Truck Report"/>
    <hyperlink ref="E16:H16" location="SEP!A1" display="Click to go to September Truck Report"/>
    <hyperlink ref="E17:H17" location="OCT!A1" display="Click to go to October Truck Report"/>
    <hyperlink ref="E18:H18" location="NOV!A1" display="Click to go to November Truck Report"/>
    <hyperlink ref="E19:H19" location="DEC!A1" display="Click to go to December Truck Report"/>
    <hyperlink ref="E20:H20" location="'1Qtr'!A1" display="Click to go to 1st Quarter Truck Report"/>
    <hyperlink ref="E21:H21" location="'2Qtr'!A1" display="Click to go to 2nd Quarter Truck Report"/>
    <hyperlink ref="E22:H22" location="'3Qtr'!A1" display="Click to go to 3qt Quarter Truck Report"/>
    <hyperlink ref="E23:H23" location="'4Qtr'!A1" display="Click to go to 4th Quarter Truck Report"/>
    <hyperlink ref="E24:H24" location="YTD!A1" display="Click to go to Year-to-Date Truck Report"/>
    <hyperlink ref="E28:H28" r:id="rId1" display="Road cameras/backup cameras "/>
    <hyperlink ref="E29:H29" r:id="rId2" display="GPS Truck Mapping Software for laptop "/>
    <hyperlink ref="E30:H30" r:id="rId3" display="Rand McNally GPS and Tablets for drivers"/>
    <hyperlink ref="E31:H31" r:id="rId4" display="Winegard Satellite TV In-motion new"/>
    <hyperlink ref="E32:H32" r:id="rId5" display="Ram No Drill Computer Stands for Big Trucks/and more"/>
    <hyperlink ref="E33:H33" r:id="rId6" display="Free 30 day trial Eclipse Log Download"/>
    <hyperlink ref="E34:H34" r:id="rId7" display="Refrigerated trailer booms (easy sweeping)"/>
    <hyperlink ref="E35:H35" r:id="rId8" display="Truck Stop Book/Next Exit"/>
    <hyperlink ref="E36:H36" r:id="rId9" display="Over The Air TV antenna HD (OTA-1)"/>
    <hyperlink ref="E37:H37" r:id="rId10" display="Get current diesel fuel prices emailed direct"/>
    <hyperlink ref="E38:H38" r:id="rId11" display="Fleet Tracking $24.95 per truck Quit anytime"/>
    <hyperlink ref="E40:H40" r:id="rId12" display="Health Insurance Information"/>
    <hyperlink ref="E39:H39" r:id="rId13" display="Get Weather reports live"/>
    <hyperlink ref="E41:H41" r:id="rId14" display="In Cab Cameras This is a CYA camera"/>
    <hyperlink ref="E25:H25" r:id="rId15" display="Click here IFTA Calculations Made Easy "/>
    <hyperlink ref="E46:H46" r:id="rId16" display="Click for all software we offer"/>
    <hyperlink ref="E43:H43" r:id="rId17" display="Click Tandem Slider Stoppers.  "/>
    <hyperlink ref="E44:H44" r:id="rId18" display="Click State miles reporting on your computer"/>
    <hyperlink ref="E45:H45" r:id="rId19" display="Click for free TV over the air"/>
    <hyperlink ref="A48:H48" location="Jan!A48" display="Cannot add Monthly Payment titles here.  Must go back to January to add.  Click here to add title"/>
    <hyperlink ref="E47:H47" r:id="rId20" display="Get live truck routing here for you laptop"/>
    <hyperlink ref="E26:H26" r:id="rId21" display="Find a truck stop, scale, repair, towing here"/>
  </hyperlinks>
  <pageMargins left="0.75" right="0.75" top="1" bottom="1" header="0.5" footer="0.5"/>
  <pageSetup orientation="portrait" horizontalDpi="300" verticalDpi="300" r:id="rId22"/>
  <headerFooter alignWithMargins="0"/>
  <legacyDrawing r:id="rId2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I76"/>
  <sheetViews>
    <sheetView showGridLines="0" showRowColHeaders="0" showZeros="0" workbookViewId="0">
      <pane ySplit="2" topLeftCell="A3" activePane="bottomLeft" state="frozen"/>
      <selection activeCell="D4" sqref="D4:F4"/>
      <selection pane="bottomLeft" activeCell="E15" sqref="E15:H15"/>
    </sheetView>
  </sheetViews>
  <sheetFormatPr defaultColWidth="9.140625" defaultRowHeight="11.25" x14ac:dyDescent="0.2"/>
  <cols>
    <col min="1" max="1" width="28.7109375" style="17" customWidth="1"/>
    <col min="2" max="4" width="11.7109375" style="17" customWidth="1"/>
    <col min="5" max="5" width="9.5703125" style="17" customWidth="1"/>
    <col min="6" max="6" width="9.28515625" style="17" customWidth="1"/>
    <col min="7" max="7" width="10.85546875" style="17" customWidth="1"/>
    <col min="8" max="8" width="14.85546875" style="17" customWidth="1"/>
    <col min="9" max="9" width="50.85546875" style="17" customWidth="1"/>
    <col min="10" max="16384" width="9.140625" style="17"/>
  </cols>
  <sheetData>
    <row r="1" spans="1:9" s="177" customFormat="1" ht="16.5" customHeight="1" thickTop="1" x14ac:dyDescent="0.2">
      <c r="A1" s="176" t="s">
        <v>42</v>
      </c>
      <c r="B1" s="342" t="s">
        <v>245</v>
      </c>
      <c r="C1" s="342"/>
      <c r="D1" s="342"/>
      <c r="E1" s="343"/>
      <c r="F1" s="331">
        <f ca="1">NOW()</f>
        <v>41658.417478935196</v>
      </c>
      <c r="G1" s="332"/>
      <c r="H1" s="333"/>
    </row>
    <row r="2" spans="1:9" ht="12" customHeight="1" x14ac:dyDescent="0.2">
      <c r="A2" s="14" t="s">
        <v>23</v>
      </c>
      <c r="B2" s="15" t="s">
        <v>20</v>
      </c>
      <c r="C2" s="23" t="s">
        <v>244</v>
      </c>
      <c r="D2" s="371" t="s">
        <v>63</v>
      </c>
      <c r="E2" s="371"/>
      <c r="F2" s="371"/>
      <c r="G2" s="371"/>
      <c r="H2" s="372"/>
      <c r="I2" s="16"/>
    </row>
    <row r="3" spans="1:9" ht="12.75" x14ac:dyDescent="0.2">
      <c r="A3" s="24" t="s">
        <v>147</v>
      </c>
      <c r="B3" s="25">
        <f>SUM(Trip!F373:F433)</f>
        <v>0</v>
      </c>
      <c r="C3" s="132">
        <f>IF(B3=0,0,B3/B5)</f>
        <v>0</v>
      </c>
      <c r="D3" s="133"/>
      <c r="E3" s="334" t="s">
        <v>118</v>
      </c>
      <c r="F3" s="335"/>
      <c r="G3" s="335"/>
      <c r="H3" s="336"/>
      <c r="I3" s="163"/>
    </row>
    <row r="4" spans="1:9" ht="12.75" x14ac:dyDescent="0.2">
      <c r="A4" s="24" t="s">
        <v>203</v>
      </c>
      <c r="B4" s="25">
        <f>SUM(Trip!E373:E433)</f>
        <v>0</v>
      </c>
      <c r="C4" s="132">
        <f>IF(B4=0,0,B4/B5)</f>
        <v>0</v>
      </c>
      <c r="D4" s="133"/>
      <c r="E4" s="339" t="s">
        <v>79</v>
      </c>
      <c r="F4" s="340"/>
      <c r="G4" s="340"/>
      <c r="H4" s="341"/>
      <c r="I4" s="163"/>
    </row>
    <row r="5" spans="1:9" ht="13.15" customHeight="1" x14ac:dyDescent="0.2">
      <c r="A5" s="24" t="s">
        <v>148</v>
      </c>
      <c r="B5" s="25">
        <f>SUM(B3:B4)</f>
        <v>0</v>
      </c>
      <c r="C5" s="132">
        <f>SUM(C3:C4)</f>
        <v>0</v>
      </c>
      <c r="D5" s="138">
        <f>SUM(B5-B6)</f>
        <v>0</v>
      </c>
      <c r="E5" s="324" t="s">
        <v>96</v>
      </c>
      <c r="F5" s="268"/>
      <c r="G5" s="268"/>
      <c r="H5" s="269"/>
      <c r="I5" s="358" t="s">
        <v>269</v>
      </c>
    </row>
    <row r="6" spans="1:9" ht="13.15" customHeight="1" x14ac:dyDescent="0.2">
      <c r="A6" s="24" t="s">
        <v>35</v>
      </c>
      <c r="B6" s="25">
        <f>SUM('F4'!D373:D433)</f>
        <v>0</v>
      </c>
      <c r="C6" s="152">
        <f>IF(B6=0,0,(B18/B6))</f>
        <v>0</v>
      </c>
      <c r="D6" s="139">
        <f>IF(B7=0,0,B18/B7)</f>
        <v>0</v>
      </c>
      <c r="E6" s="324" t="s">
        <v>97</v>
      </c>
      <c r="F6" s="268"/>
      <c r="G6" s="268"/>
      <c r="H6" s="269"/>
      <c r="I6" s="358"/>
    </row>
    <row r="7" spans="1:9" ht="13.15" customHeight="1" x14ac:dyDescent="0.2">
      <c r="A7" s="24" t="s">
        <v>258</v>
      </c>
      <c r="B7" s="26">
        <f>SUM('F4'!F373:F433)</f>
        <v>0</v>
      </c>
      <c r="C7" s="153">
        <f>IF(B7=0,0,B6/B7)</f>
        <v>0</v>
      </c>
      <c r="D7" s="140">
        <f>IF(B16=0,0,B6/B16)</f>
        <v>0</v>
      </c>
      <c r="E7" s="326" t="s">
        <v>210</v>
      </c>
      <c r="F7" s="327"/>
      <c r="G7" s="327"/>
      <c r="H7" s="328"/>
      <c r="I7" s="358"/>
    </row>
    <row r="8" spans="1:9" ht="13.15" customHeight="1" x14ac:dyDescent="0.2">
      <c r="A8" s="24" t="s">
        <v>149</v>
      </c>
      <c r="B8" s="25">
        <f>COUNT(Trip!G373:G433)</f>
        <v>0</v>
      </c>
      <c r="C8" s="154">
        <f>IF(B8=0,0,B5/B8)</f>
        <v>0</v>
      </c>
      <c r="D8" s="133">
        <f>IF(B8=0,0,B12/B8)</f>
        <v>0</v>
      </c>
      <c r="E8" s="360" t="s">
        <v>81</v>
      </c>
      <c r="F8" s="361"/>
      <c r="G8" s="361"/>
      <c r="H8" s="362"/>
      <c r="I8" s="358"/>
    </row>
    <row r="9" spans="1:9" ht="13.15" customHeight="1" x14ac:dyDescent="0.2">
      <c r="A9" s="24" t="s">
        <v>50</v>
      </c>
      <c r="B9" s="85">
        <f>SUM(Trip!L373:L433)</f>
        <v>0</v>
      </c>
      <c r="C9" s="155">
        <f>IF(B9=0,0,B12/B9)</f>
        <v>0</v>
      </c>
      <c r="D9" s="138">
        <f>IF(B9=0,0,B5/B9)</f>
        <v>0</v>
      </c>
      <c r="E9" s="325" t="s">
        <v>98</v>
      </c>
      <c r="F9" s="272"/>
      <c r="G9" s="272"/>
      <c r="H9" s="273"/>
      <c r="I9" s="358"/>
    </row>
    <row r="10" spans="1:9" ht="13.15" customHeight="1" x14ac:dyDescent="0.2">
      <c r="A10" s="27" t="s">
        <v>75</v>
      </c>
      <c r="B10" s="94">
        <f>SUM(Trip!G373:G433)</f>
        <v>0</v>
      </c>
      <c r="C10" s="155">
        <f>IF(B3=0,0,B10/B3)</f>
        <v>0</v>
      </c>
      <c r="D10" s="133">
        <f>IF(B3&gt;0,B22/B3,0)</f>
        <v>0</v>
      </c>
      <c r="E10" s="325" t="s">
        <v>82</v>
      </c>
      <c r="F10" s="272"/>
      <c r="G10" s="272"/>
      <c r="H10" s="273"/>
      <c r="I10" s="358"/>
    </row>
    <row r="11" spans="1:9" s="166" customFormat="1" ht="12" x14ac:dyDescent="0.2">
      <c r="A11" s="27" t="s">
        <v>76</v>
      </c>
      <c r="B11" s="94">
        <f>SUM(Trip!H373:H433)</f>
        <v>0</v>
      </c>
      <c r="C11" s="155">
        <f>IF(B4=0,0,B11/B4)</f>
        <v>0</v>
      </c>
      <c r="D11" s="164"/>
      <c r="E11" s="325" t="s">
        <v>83</v>
      </c>
      <c r="F11" s="272"/>
      <c r="G11" s="272"/>
      <c r="H11" s="273"/>
      <c r="I11" s="358"/>
    </row>
    <row r="12" spans="1:9" s="166" customFormat="1" ht="12" x14ac:dyDescent="0.2">
      <c r="A12" s="27" t="s">
        <v>77</v>
      </c>
      <c r="B12" s="94">
        <f>SUM(B10:B11)</f>
        <v>0</v>
      </c>
      <c r="C12" s="155">
        <f>SUM(C10:C11)</f>
        <v>0</v>
      </c>
      <c r="D12" s="133">
        <f>IF(B5=0,0,B22/B$5)</f>
        <v>0</v>
      </c>
      <c r="E12" s="325" t="s">
        <v>84</v>
      </c>
      <c r="F12" s="272"/>
      <c r="G12" s="272"/>
      <c r="H12" s="273"/>
      <c r="I12" s="358"/>
    </row>
    <row r="13" spans="1:9" s="166" customFormat="1" ht="12" x14ac:dyDescent="0.2">
      <c r="A13" s="162" t="str">
        <f>(Trip!I6)</f>
        <v>Surcharge Pay</v>
      </c>
      <c r="B13" s="94">
        <f>SUM(Trip!I373:I433)</f>
        <v>0</v>
      </c>
      <c r="C13" s="150">
        <f>IF(B13=0,0,B13/B$16)</f>
        <v>0</v>
      </c>
      <c r="D13" s="133">
        <f>IF(B13&gt;0,B13/B$11,0)</f>
        <v>0</v>
      </c>
      <c r="E13" s="325" t="s">
        <v>85</v>
      </c>
      <c r="F13" s="272"/>
      <c r="G13" s="272"/>
      <c r="H13" s="273"/>
      <c r="I13" s="358"/>
    </row>
    <row r="14" spans="1:9" s="166" customFormat="1" ht="12" x14ac:dyDescent="0.2">
      <c r="A14" s="162" t="str">
        <f>(Trip!J6)</f>
        <v>Unload Pay</v>
      </c>
      <c r="B14" s="94">
        <f>SUM(Trip!J373:J433)</f>
        <v>0</v>
      </c>
      <c r="C14" s="150">
        <f>IF(B14=0,0,B14/B$16)</f>
        <v>0</v>
      </c>
      <c r="D14" s="133">
        <f>IF(B14&gt;0,B14/B$11,0)</f>
        <v>0</v>
      </c>
      <c r="E14" s="363" t="s">
        <v>86</v>
      </c>
      <c r="F14" s="364"/>
      <c r="G14" s="364"/>
      <c r="H14" s="365"/>
      <c r="I14" s="358"/>
    </row>
    <row r="15" spans="1:9" s="166" customFormat="1" ht="12" x14ac:dyDescent="0.2">
      <c r="A15" s="162" t="str">
        <f>(Trip!K6)</f>
        <v>Standby Pay</v>
      </c>
      <c r="B15" s="94">
        <f>SUM(Trip!K373:K433)</f>
        <v>0</v>
      </c>
      <c r="C15" s="150">
        <f>IF(B15=0,0,B15/B$16)</f>
        <v>0</v>
      </c>
      <c r="D15" s="133">
        <f>IF(B15&gt;0,B15/B$11,0)</f>
        <v>0</v>
      </c>
      <c r="E15" s="325" t="s">
        <v>87</v>
      </c>
      <c r="F15" s="272"/>
      <c r="G15" s="272"/>
      <c r="H15" s="273"/>
      <c r="I15" s="358"/>
    </row>
    <row r="16" spans="1:9" s="166" customFormat="1" ht="12" x14ac:dyDescent="0.2">
      <c r="A16" s="27" t="s">
        <v>58</v>
      </c>
      <c r="B16" s="94">
        <f>SUM(B12:B15)</f>
        <v>0</v>
      </c>
      <c r="C16" s="156">
        <f>COUNT('F4'!F69:F128)</f>
        <v>0</v>
      </c>
      <c r="D16" s="133">
        <f>IF(C18=0,0,B18/C16)</f>
        <v>0</v>
      </c>
      <c r="E16" s="325" t="s">
        <v>88</v>
      </c>
      <c r="F16" s="272"/>
      <c r="G16" s="272"/>
      <c r="H16" s="273"/>
      <c r="I16" s="165"/>
    </row>
    <row r="17" spans="1:9" s="166" customFormat="1" ht="12" x14ac:dyDescent="0.2">
      <c r="A17" s="34" t="s">
        <v>208</v>
      </c>
      <c r="B17" s="96">
        <f>SUM(B23:B47)</f>
        <v>0</v>
      </c>
      <c r="C17" s="132">
        <f>IF(B16&gt;0,B17/B16,0)</f>
        <v>0</v>
      </c>
      <c r="D17" s="132">
        <f>IF(B17&gt;0,B17/B$22,0)</f>
        <v>0</v>
      </c>
      <c r="E17" s="325" t="s">
        <v>89</v>
      </c>
      <c r="F17" s="272"/>
      <c r="G17" s="272"/>
      <c r="H17" s="273"/>
      <c r="I17" s="167"/>
    </row>
    <row r="18" spans="1:9" s="166" customFormat="1" ht="12" x14ac:dyDescent="0.2">
      <c r="A18" s="34" t="s">
        <v>259</v>
      </c>
      <c r="B18" s="96">
        <f>SUM('F4'!E373:E433)</f>
        <v>0</v>
      </c>
      <c r="C18" s="132">
        <f>IF(B16=0,0,B18/B12)</f>
        <v>0</v>
      </c>
      <c r="D18" s="132">
        <f>IF(B18&gt;0,B18/B$22,0)</f>
        <v>0</v>
      </c>
      <c r="E18" s="325" t="s">
        <v>99</v>
      </c>
      <c r="F18" s="272"/>
      <c r="G18" s="272"/>
      <c r="H18" s="273"/>
      <c r="I18" s="165"/>
    </row>
    <row r="19" spans="1:9" s="166" customFormat="1" ht="12" x14ac:dyDescent="0.2">
      <c r="A19" s="35" t="s">
        <v>78</v>
      </c>
      <c r="B19" s="97">
        <f>SUM(B75)</f>
        <v>0</v>
      </c>
      <c r="C19" s="132">
        <f>IF(B12=0,0,B19/B12)</f>
        <v>0</v>
      </c>
      <c r="D19" s="132">
        <f>IF(B19&gt;0,B19/B$22,0)</f>
        <v>0</v>
      </c>
      <c r="E19" s="325" t="s">
        <v>90</v>
      </c>
      <c r="F19" s="272"/>
      <c r="G19" s="272"/>
      <c r="H19" s="273"/>
      <c r="I19" s="165"/>
    </row>
    <row r="20" spans="1:9" s="166" customFormat="1" ht="12" x14ac:dyDescent="0.2">
      <c r="A20" s="52" t="s">
        <v>68</v>
      </c>
      <c r="B20" s="95">
        <f>SUM(B17:B19)</f>
        <v>0</v>
      </c>
      <c r="C20" s="132">
        <f>IF(B16=0,0,B20/B16)</f>
        <v>0</v>
      </c>
      <c r="D20" s="132">
        <f>IF(B20&gt;0,B20/B$22,0)</f>
        <v>0</v>
      </c>
      <c r="E20" s="325" t="s">
        <v>91</v>
      </c>
      <c r="F20" s="272"/>
      <c r="G20" s="272"/>
      <c r="H20" s="273"/>
      <c r="I20" s="165"/>
    </row>
    <row r="21" spans="1:9" s="166" customFormat="1" ht="12" x14ac:dyDescent="0.2">
      <c r="A21" s="306" t="s">
        <v>209</v>
      </c>
      <c r="B21" s="307"/>
      <c r="C21" s="132"/>
      <c r="D21" s="133"/>
      <c r="E21" s="325" t="s">
        <v>92</v>
      </c>
      <c r="F21" s="272"/>
      <c r="G21" s="272"/>
      <c r="H21" s="273"/>
      <c r="I21" s="165"/>
    </row>
    <row r="22" spans="1:9" s="166" customFormat="1" ht="12" x14ac:dyDescent="0.2">
      <c r="A22" s="27" t="s">
        <v>59</v>
      </c>
      <c r="B22" s="94">
        <f>SUM(B16-B20)</f>
        <v>0</v>
      </c>
      <c r="C22" s="132">
        <f>IF(B16=0,0,B22/B16)</f>
        <v>0</v>
      </c>
      <c r="D22" s="132">
        <f>SUM(1-C22)</f>
        <v>1</v>
      </c>
      <c r="E22" s="325" t="s">
        <v>93</v>
      </c>
      <c r="F22" s="272"/>
      <c r="G22" s="272"/>
      <c r="H22" s="273"/>
      <c r="I22" s="167"/>
    </row>
    <row r="23" spans="1:9" s="166" customFormat="1" ht="12" customHeight="1" x14ac:dyDescent="0.2">
      <c r="A23" s="161" t="str">
        <f>(Expense!C$6)</f>
        <v>Tractor Repairs</v>
      </c>
      <c r="B23" s="98">
        <f>SUM(Expense!$C$373:$C$433)</f>
        <v>0</v>
      </c>
      <c r="C23" s="150">
        <f>IF(B$16&gt;0,B23/B$16,0)</f>
        <v>0</v>
      </c>
      <c r="D23" s="141">
        <f t="shared" ref="D23:D47" si="0">IF(B23=0,0,B23/B$5)</f>
        <v>0</v>
      </c>
      <c r="E23" s="325" t="s">
        <v>94</v>
      </c>
      <c r="F23" s="272"/>
      <c r="G23" s="272"/>
      <c r="H23" s="273"/>
      <c r="I23" s="199"/>
    </row>
    <row r="24" spans="1:9" s="166" customFormat="1" ht="12" customHeight="1" x14ac:dyDescent="0.2">
      <c r="A24" s="161" t="str">
        <f>(Expense!D$6)</f>
        <v>Tractor Tires/Batteries</v>
      </c>
      <c r="B24" s="98">
        <f>SUM(Expense!$D$373:$D$433)</f>
        <v>0</v>
      </c>
      <c r="C24" s="150">
        <f t="shared" ref="C24:C47" si="1">IF(B$16&gt;0,B24/B$16,0)</f>
        <v>0</v>
      </c>
      <c r="D24" s="141">
        <f t="shared" si="0"/>
        <v>0</v>
      </c>
      <c r="E24" s="346" t="s">
        <v>95</v>
      </c>
      <c r="F24" s="347"/>
      <c r="G24" s="347"/>
      <c r="H24" s="348"/>
      <c r="I24" s="199"/>
    </row>
    <row r="25" spans="1:9" s="166" customFormat="1" ht="12" customHeight="1" x14ac:dyDescent="0.2">
      <c r="A25" s="161" t="str">
        <f>(Expense!E$6)</f>
        <v>Tractor Services</v>
      </c>
      <c r="B25" s="98">
        <f>SUM(Expense!$E$373:$E$433)</f>
        <v>0</v>
      </c>
      <c r="C25" s="150">
        <f t="shared" si="1"/>
        <v>0</v>
      </c>
      <c r="D25" s="141">
        <f t="shared" si="0"/>
        <v>0</v>
      </c>
      <c r="E25" s="346" t="s">
        <v>214</v>
      </c>
      <c r="F25" s="347"/>
      <c r="G25" s="347"/>
      <c r="H25" s="348"/>
      <c r="I25" s="199"/>
    </row>
    <row r="26" spans="1:9" s="166" customFormat="1" ht="12" customHeight="1" x14ac:dyDescent="0.2">
      <c r="A26" s="161" t="str">
        <f>(Expense!F$6)</f>
        <v>APU Repairs</v>
      </c>
      <c r="B26" s="98">
        <f>SUM(Expense!$F$373:$F$433)</f>
        <v>0</v>
      </c>
      <c r="C26" s="150">
        <f t="shared" si="1"/>
        <v>0</v>
      </c>
      <c r="D26" s="141">
        <f t="shared" si="0"/>
        <v>0</v>
      </c>
      <c r="E26" s="349" t="s">
        <v>274</v>
      </c>
      <c r="F26" s="350"/>
      <c r="G26" s="350"/>
      <c r="H26" s="351"/>
      <c r="I26" s="199"/>
    </row>
    <row r="27" spans="1:9" s="166" customFormat="1" ht="12" customHeight="1" x14ac:dyDescent="0.2">
      <c r="A27" s="161" t="str">
        <f>(Expense!G$6)</f>
        <v>Item name5</v>
      </c>
      <c r="B27" s="98">
        <f>SUM(Expense!$G$373:$G$433)</f>
        <v>0</v>
      </c>
      <c r="C27" s="150">
        <f t="shared" si="1"/>
        <v>0</v>
      </c>
      <c r="D27" s="141">
        <f t="shared" si="0"/>
        <v>0</v>
      </c>
      <c r="E27" s="345" t="s">
        <v>108</v>
      </c>
      <c r="F27" s="270"/>
      <c r="G27" s="270"/>
      <c r="H27" s="271"/>
      <c r="I27" s="199"/>
    </row>
    <row r="28" spans="1:9" s="166" customFormat="1" ht="12" customHeight="1" x14ac:dyDescent="0.2">
      <c r="A28" s="161" t="str">
        <f>(Expense!H$6)</f>
        <v>Item name6</v>
      </c>
      <c r="B28" s="98">
        <f>SUM(Expense!$H$373:$H$433)</f>
        <v>0</v>
      </c>
      <c r="C28" s="150">
        <f t="shared" si="1"/>
        <v>0</v>
      </c>
      <c r="D28" s="141">
        <f t="shared" si="0"/>
        <v>0</v>
      </c>
      <c r="E28" s="313" t="s">
        <v>100</v>
      </c>
      <c r="F28" s="314"/>
      <c r="G28" s="314"/>
      <c r="H28" s="315"/>
      <c r="I28" s="199"/>
    </row>
    <row r="29" spans="1:9" s="166" customFormat="1" ht="12" customHeight="1" x14ac:dyDescent="0.2">
      <c r="A29" s="161" t="str">
        <f>(Expense!I$6)</f>
        <v>Item name7</v>
      </c>
      <c r="B29" s="98">
        <f>SUM(Expense!$I$373:$I$433)</f>
        <v>0</v>
      </c>
      <c r="C29" s="150">
        <f t="shared" si="1"/>
        <v>0</v>
      </c>
      <c r="D29" s="141">
        <f t="shared" si="0"/>
        <v>0</v>
      </c>
      <c r="E29" s="313" t="s">
        <v>109</v>
      </c>
      <c r="F29" s="314"/>
      <c r="G29" s="314"/>
      <c r="H29" s="315"/>
      <c r="I29" s="199"/>
    </row>
    <row r="30" spans="1:9" s="166" customFormat="1" ht="12" customHeight="1" x14ac:dyDescent="0.2">
      <c r="A30" s="161" t="str">
        <f>(Expense!J$6)</f>
        <v>Item name8</v>
      </c>
      <c r="B30" s="98">
        <f>SUM(Expense!$J$373:$J$433)</f>
        <v>0</v>
      </c>
      <c r="C30" s="150">
        <f t="shared" si="1"/>
        <v>0</v>
      </c>
      <c r="D30" s="141">
        <f t="shared" si="0"/>
        <v>0</v>
      </c>
      <c r="E30" s="313" t="s">
        <v>218</v>
      </c>
      <c r="F30" s="314"/>
      <c r="G30" s="314"/>
      <c r="H30" s="315"/>
      <c r="I30" s="199"/>
    </row>
    <row r="31" spans="1:9" s="166" customFormat="1" ht="12" customHeight="1" x14ac:dyDescent="0.2">
      <c r="A31" s="161" t="str">
        <f>(Expense!K$6)</f>
        <v>Item name9</v>
      </c>
      <c r="B31" s="98">
        <f>SUM(Expense!$K$373:$K$433)</f>
        <v>0</v>
      </c>
      <c r="C31" s="150">
        <f t="shared" si="1"/>
        <v>0</v>
      </c>
      <c r="D31" s="141">
        <f t="shared" si="0"/>
        <v>0</v>
      </c>
      <c r="E31" s="313" t="s">
        <v>213</v>
      </c>
      <c r="F31" s="314"/>
      <c r="G31" s="314"/>
      <c r="H31" s="315"/>
      <c r="I31" s="199"/>
    </row>
    <row r="32" spans="1:9" s="166" customFormat="1" ht="12" customHeight="1" x14ac:dyDescent="0.2">
      <c r="A32" s="161" t="str">
        <f>(Expense!L$6)</f>
        <v>Item name10</v>
      </c>
      <c r="B32" s="98">
        <f>SUM(Expense!$L$373:$L$433)</f>
        <v>0</v>
      </c>
      <c r="C32" s="150">
        <f t="shared" si="1"/>
        <v>0</v>
      </c>
      <c r="D32" s="141">
        <f t="shared" si="0"/>
        <v>0</v>
      </c>
      <c r="E32" s="313" t="s">
        <v>122</v>
      </c>
      <c r="F32" s="314"/>
      <c r="G32" s="314"/>
      <c r="H32" s="315"/>
      <c r="I32" s="199"/>
    </row>
    <row r="33" spans="1:9" s="166" customFormat="1" ht="12" x14ac:dyDescent="0.2">
      <c r="A33" s="161" t="str">
        <f>(Expense!M$6)</f>
        <v>Item name11</v>
      </c>
      <c r="B33" s="98">
        <f>SUM(Expense!$M$373:$M$433)</f>
        <v>0</v>
      </c>
      <c r="C33" s="150">
        <f t="shared" si="1"/>
        <v>0</v>
      </c>
      <c r="D33" s="141">
        <f t="shared" si="0"/>
        <v>0</v>
      </c>
      <c r="E33" s="313" t="s">
        <v>212</v>
      </c>
      <c r="F33" s="314"/>
      <c r="G33" s="314"/>
      <c r="H33" s="315"/>
      <c r="I33" s="167"/>
    </row>
    <row r="34" spans="1:9" s="166" customFormat="1" ht="12" x14ac:dyDescent="0.2">
      <c r="A34" s="161" t="str">
        <f>(Expense!N$6)</f>
        <v>Item name12</v>
      </c>
      <c r="B34" s="98">
        <f>SUM(Expense!$N$373:$N$433)</f>
        <v>0</v>
      </c>
      <c r="C34" s="150">
        <f t="shared" si="1"/>
        <v>0</v>
      </c>
      <c r="D34" s="141">
        <f t="shared" si="0"/>
        <v>0</v>
      </c>
      <c r="E34" s="313" t="s">
        <v>101</v>
      </c>
      <c r="F34" s="314"/>
      <c r="G34" s="314"/>
      <c r="H34" s="315"/>
      <c r="I34" s="165"/>
    </row>
    <row r="35" spans="1:9" s="166" customFormat="1" ht="12" x14ac:dyDescent="0.2">
      <c r="A35" s="161" t="str">
        <f>(Expense!O$6)</f>
        <v>Item name13</v>
      </c>
      <c r="B35" s="98">
        <f>SUM(Expense!$O$373:$O$433)</f>
        <v>0</v>
      </c>
      <c r="C35" s="150">
        <f t="shared" si="1"/>
        <v>0</v>
      </c>
      <c r="D35" s="141">
        <f t="shared" si="0"/>
        <v>0</v>
      </c>
      <c r="E35" s="313" t="s">
        <v>102</v>
      </c>
      <c r="F35" s="314"/>
      <c r="G35" s="314"/>
      <c r="H35" s="315"/>
      <c r="I35" s="167"/>
    </row>
    <row r="36" spans="1:9" s="166" customFormat="1" ht="12" x14ac:dyDescent="0.2">
      <c r="A36" s="161" t="str">
        <f>(Expense!P$6)</f>
        <v>Item name14</v>
      </c>
      <c r="B36" s="98">
        <f>SUM(Expense!$P$373:$P$433)</f>
        <v>0</v>
      </c>
      <c r="C36" s="150">
        <f t="shared" si="1"/>
        <v>0</v>
      </c>
      <c r="D36" s="141">
        <f t="shared" si="0"/>
        <v>0</v>
      </c>
      <c r="E36" s="313" t="s">
        <v>103</v>
      </c>
      <c r="F36" s="314"/>
      <c r="G36" s="314"/>
      <c r="H36" s="315"/>
      <c r="I36" s="165"/>
    </row>
    <row r="37" spans="1:9" s="166" customFormat="1" ht="12" x14ac:dyDescent="0.2">
      <c r="A37" s="161" t="str">
        <f>(Expense!Q$6)</f>
        <v>Item name15</v>
      </c>
      <c r="B37" s="98">
        <f>SUM(Expense!$Q$373:$Q$433)</f>
        <v>0</v>
      </c>
      <c r="C37" s="150">
        <f t="shared" si="1"/>
        <v>0</v>
      </c>
      <c r="D37" s="141">
        <f t="shared" si="0"/>
        <v>0</v>
      </c>
      <c r="E37" s="313" t="s">
        <v>121</v>
      </c>
      <c r="F37" s="314"/>
      <c r="G37" s="314"/>
      <c r="H37" s="315"/>
      <c r="I37" s="167"/>
    </row>
    <row r="38" spans="1:9" s="166" customFormat="1" ht="12" x14ac:dyDescent="0.2">
      <c r="A38" s="161" t="str">
        <f>(Expense!R$6)</f>
        <v>Item name16</v>
      </c>
      <c r="B38" s="98">
        <f>SUM(Expense!$R$373:$R$433)</f>
        <v>0</v>
      </c>
      <c r="C38" s="150">
        <f t="shared" si="1"/>
        <v>0</v>
      </c>
      <c r="D38" s="141">
        <f t="shared" si="0"/>
        <v>0</v>
      </c>
      <c r="E38" s="313" t="s">
        <v>211</v>
      </c>
      <c r="F38" s="314"/>
      <c r="G38" s="314"/>
      <c r="H38" s="315"/>
      <c r="I38" s="165"/>
    </row>
    <row r="39" spans="1:9" s="166" customFormat="1" ht="12" x14ac:dyDescent="0.2">
      <c r="A39" s="161" t="str">
        <f>(Expense!S$6)</f>
        <v>Item name17</v>
      </c>
      <c r="B39" s="98">
        <f>SUM(Expense!$S$373:$S$433)</f>
        <v>0</v>
      </c>
      <c r="C39" s="150">
        <f t="shared" si="1"/>
        <v>0</v>
      </c>
      <c r="D39" s="141">
        <f t="shared" si="0"/>
        <v>0</v>
      </c>
      <c r="E39" s="313" t="s">
        <v>106</v>
      </c>
      <c r="F39" s="314"/>
      <c r="G39" s="314"/>
      <c r="H39" s="315"/>
      <c r="I39" s="167"/>
    </row>
    <row r="40" spans="1:9" s="166" customFormat="1" ht="12" x14ac:dyDescent="0.2">
      <c r="A40" s="161" t="str">
        <f>(Expense!T$6)</f>
        <v>Item name18</v>
      </c>
      <c r="B40" s="98">
        <f>SUM(Expense!$T$373:$T$433)</f>
        <v>0</v>
      </c>
      <c r="C40" s="150">
        <f t="shared" si="1"/>
        <v>0</v>
      </c>
      <c r="D40" s="141">
        <f t="shared" si="0"/>
        <v>0</v>
      </c>
      <c r="E40" s="313" t="s">
        <v>107</v>
      </c>
      <c r="F40" s="314"/>
      <c r="G40" s="314"/>
      <c r="H40" s="315"/>
      <c r="I40" s="165"/>
    </row>
    <row r="41" spans="1:9" s="166" customFormat="1" ht="12" x14ac:dyDescent="0.2">
      <c r="A41" s="161" t="str">
        <f>(Expense!U$6)</f>
        <v>Item name19</v>
      </c>
      <c r="B41" s="98">
        <f>SUM(Expense!$U$373:$U$433)</f>
        <v>0</v>
      </c>
      <c r="C41" s="150">
        <f t="shared" si="1"/>
        <v>0</v>
      </c>
      <c r="D41" s="141">
        <f t="shared" si="0"/>
        <v>0</v>
      </c>
      <c r="E41" s="313" t="s">
        <v>123</v>
      </c>
      <c r="F41" s="314"/>
      <c r="G41" s="314"/>
      <c r="H41" s="315"/>
      <c r="I41" s="167"/>
    </row>
    <row r="42" spans="1:9" s="166" customFormat="1" ht="12" x14ac:dyDescent="0.2">
      <c r="A42" s="161" t="str">
        <f>(Expense!V$6)</f>
        <v>Item name20</v>
      </c>
      <c r="B42" s="98">
        <f>SUM(Expense!$V$373:$V$433)</f>
        <v>0</v>
      </c>
      <c r="C42" s="150">
        <f t="shared" si="1"/>
        <v>0</v>
      </c>
      <c r="D42" s="141">
        <f t="shared" si="0"/>
        <v>0</v>
      </c>
      <c r="E42" s="313" t="s">
        <v>120</v>
      </c>
      <c r="F42" s="314"/>
      <c r="G42" s="314"/>
      <c r="H42" s="315"/>
      <c r="I42" s="165"/>
    </row>
    <row r="43" spans="1:9" s="166" customFormat="1" ht="12" x14ac:dyDescent="0.2">
      <c r="A43" s="161" t="str">
        <f>(Expense!W$6)</f>
        <v>Item name21</v>
      </c>
      <c r="B43" s="98">
        <f>SUM(Expense!$W$373:$W$433)</f>
        <v>0</v>
      </c>
      <c r="C43" s="150">
        <f t="shared" si="1"/>
        <v>0</v>
      </c>
      <c r="D43" s="141">
        <f t="shared" si="0"/>
        <v>0</v>
      </c>
      <c r="E43" s="313" t="s">
        <v>215</v>
      </c>
      <c r="F43" s="314"/>
      <c r="G43" s="314"/>
      <c r="H43" s="315"/>
      <c r="I43" s="168"/>
    </row>
    <row r="44" spans="1:9" s="166" customFormat="1" ht="12" x14ac:dyDescent="0.2">
      <c r="A44" s="161" t="str">
        <f>(Expense!X$6)</f>
        <v>Item name22</v>
      </c>
      <c r="B44" s="98">
        <f>SUM(Expense!$X$373:$X$433)</f>
        <v>0</v>
      </c>
      <c r="C44" s="150">
        <f t="shared" si="1"/>
        <v>0</v>
      </c>
      <c r="D44" s="141">
        <f t="shared" si="0"/>
        <v>0</v>
      </c>
      <c r="E44" s="313" t="s">
        <v>216</v>
      </c>
      <c r="F44" s="314"/>
      <c r="G44" s="314"/>
      <c r="H44" s="315"/>
      <c r="I44" s="168"/>
    </row>
    <row r="45" spans="1:9" s="166" customFormat="1" ht="12" x14ac:dyDescent="0.2">
      <c r="A45" s="161" t="str">
        <f>(Expense!Y$6)</f>
        <v>Item name23</v>
      </c>
      <c r="B45" s="98">
        <f>SUM(Expense!$Y$373:$Y$433)</f>
        <v>0</v>
      </c>
      <c r="C45" s="150">
        <f t="shared" si="1"/>
        <v>0</v>
      </c>
      <c r="D45" s="141">
        <f t="shared" si="0"/>
        <v>0</v>
      </c>
      <c r="E45" s="313" t="s">
        <v>217</v>
      </c>
      <c r="F45" s="314"/>
      <c r="G45" s="314"/>
      <c r="H45" s="315"/>
      <c r="I45" s="168"/>
    </row>
    <row r="46" spans="1:9" s="166" customFormat="1" ht="12" x14ac:dyDescent="0.2">
      <c r="A46" s="161" t="str">
        <f>(Expense!Z$6)</f>
        <v>Item name24</v>
      </c>
      <c r="B46" s="98">
        <f>SUM(Expense!$Z$373:$Z$433)</f>
        <v>0</v>
      </c>
      <c r="C46" s="150">
        <f t="shared" si="1"/>
        <v>0</v>
      </c>
      <c r="D46" s="141">
        <f t="shared" si="0"/>
        <v>0</v>
      </c>
      <c r="E46" s="313" t="s">
        <v>219</v>
      </c>
      <c r="F46" s="314"/>
      <c r="G46" s="314"/>
      <c r="H46" s="315"/>
      <c r="I46" s="168"/>
    </row>
    <row r="47" spans="1:9" s="166" customFormat="1" ht="12" x14ac:dyDescent="0.2">
      <c r="A47" s="161" t="str">
        <f>(Expense!AA$6)</f>
        <v>Item name25</v>
      </c>
      <c r="B47" s="98">
        <f>SUM(Expense!$AA$373:$AA$433)</f>
        <v>0</v>
      </c>
      <c r="C47" s="150">
        <f t="shared" si="1"/>
        <v>0</v>
      </c>
      <c r="D47" s="141">
        <f t="shared" si="0"/>
        <v>0</v>
      </c>
      <c r="E47" s="354" t="s">
        <v>273</v>
      </c>
      <c r="F47" s="355"/>
      <c r="G47" s="355"/>
      <c r="H47" s="356"/>
      <c r="I47" s="167"/>
    </row>
    <row r="48" spans="1:9" ht="34.9" customHeight="1" x14ac:dyDescent="0.2">
      <c r="A48" s="368" t="s">
        <v>271</v>
      </c>
      <c r="B48" s="369"/>
      <c r="C48" s="369"/>
      <c r="D48" s="369"/>
      <c r="E48" s="369"/>
      <c r="F48" s="369"/>
      <c r="G48" s="369"/>
      <c r="H48" s="370"/>
    </row>
    <row r="49" spans="1:9" ht="12" x14ac:dyDescent="0.2">
      <c r="A49" s="9" t="s">
        <v>5</v>
      </c>
      <c r="B49" s="93" t="s">
        <v>2</v>
      </c>
      <c r="C49" s="93" t="s">
        <v>3</v>
      </c>
      <c r="D49" s="93" t="s">
        <v>4</v>
      </c>
      <c r="E49" s="352" t="s">
        <v>1</v>
      </c>
      <c r="F49" s="352"/>
      <c r="G49" s="352"/>
      <c r="H49" s="353"/>
    </row>
    <row r="50" spans="1:9" ht="11.45" customHeight="1" x14ac:dyDescent="0.2">
      <c r="A50" s="158" t="str">
        <f>(Jan!A50)</f>
        <v>Payment 1</v>
      </c>
      <c r="B50" s="29"/>
      <c r="C50" s="200"/>
      <c r="D50" s="191"/>
      <c r="E50" s="316"/>
      <c r="F50" s="317"/>
      <c r="G50" s="317"/>
      <c r="H50" s="318"/>
      <c r="I50" s="359" t="s">
        <v>270</v>
      </c>
    </row>
    <row r="51" spans="1:9" ht="11.45" customHeight="1" x14ac:dyDescent="0.2">
      <c r="A51" s="158" t="str">
        <f>(Jan!A51)</f>
        <v>Payment 2</v>
      </c>
      <c r="B51" s="29"/>
      <c r="C51" s="200"/>
      <c r="D51" s="191"/>
      <c r="E51" s="316"/>
      <c r="F51" s="317"/>
      <c r="G51" s="317"/>
      <c r="H51" s="318"/>
      <c r="I51" s="359"/>
    </row>
    <row r="52" spans="1:9" ht="11.45" customHeight="1" x14ac:dyDescent="0.2">
      <c r="A52" s="158" t="str">
        <f>(Jan!A52)</f>
        <v>Payment 3</v>
      </c>
      <c r="B52" s="29"/>
      <c r="C52" s="200"/>
      <c r="D52" s="191"/>
      <c r="E52" s="316"/>
      <c r="F52" s="317"/>
      <c r="G52" s="317"/>
      <c r="H52" s="318"/>
      <c r="I52" s="359"/>
    </row>
    <row r="53" spans="1:9" ht="11.45" customHeight="1" x14ac:dyDescent="0.2">
      <c r="A53" s="158" t="str">
        <f>(Jan!A53)</f>
        <v>Payment 4</v>
      </c>
      <c r="B53" s="29"/>
      <c r="C53" s="200"/>
      <c r="D53" s="191"/>
      <c r="E53" s="316"/>
      <c r="F53" s="317"/>
      <c r="G53" s="317"/>
      <c r="H53" s="318"/>
      <c r="I53" s="359"/>
    </row>
    <row r="54" spans="1:9" ht="11.45" customHeight="1" x14ac:dyDescent="0.2">
      <c r="A54" s="158" t="str">
        <f>(Jan!A54)</f>
        <v>Payment 5</v>
      </c>
      <c r="B54" s="29"/>
      <c r="C54" s="200"/>
      <c r="D54" s="191"/>
      <c r="E54" s="316"/>
      <c r="F54" s="317"/>
      <c r="G54" s="317"/>
      <c r="H54" s="318"/>
      <c r="I54" s="359"/>
    </row>
    <row r="55" spans="1:9" ht="11.45" customHeight="1" x14ac:dyDescent="0.2">
      <c r="A55" s="158" t="str">
        <f>(Jan!A55)</f>
        <v>Payment 6</v>
      </c>
      <c r="B55" s="29"/>
      <c r="C55" s="200"/>
      <c r="D55" s="191"/>
      <c r="E55" s="316"/>
      <c r="F55" s="317"/>
      <c r="G55" s="317"/>
      <c r="H55" s="318"/>
      <c r="I55" s="359"/>
    </row>
    <row r="56" spans="1:9" ht="11.45" customHeight="1" x14ac:dyDescent="0.2">
      <c r="A56" s="158" t="str">
        <f>(Jan!A56)</f>
        <v>Payment 7</v>
      </c>
      <c r="B56" s="29"/>
      <c r="C56" s="200"/>
      <c r="D56" s="191"/>
      <c r="E56" s="316"/>
      <c r="F56" s="317"/>
      <c r="G56" s="317"/>
      <c r="H56" s="318"/>
      <c r="I56" s="359"/>
    </row>
    <row r="57" spans="1:9" ht="11.45" customHeight="1" x14ac:dyDescent="0.2">
      <c r="A57" s="158" t="str">
        <f>(Jan!A57)</f>
        <v>Payment 8</v>
      </c>
      <c r="B57" s="29"/>
      <c r="C57" s="200"/>
      <c r="D57" s="191"/>
      <c r="E57" s="316"/>
      <c r="F57" s="317"/>
      <c r="G57" s="317"/>
      <c r="H57" s="318"/>
      <c r="I57" s="359"/>
    </row>
    <row r="58" spans="1:9" ht="11.45" customHeight="1" x14ac:dyDescent="0.2">
      <c r="A58" s="158" t="str">
        <f>(Jan!A58)</f>
        <v>Payment 9</v>
      </c>
      <c r="B58" s="29"/>
      <c r="C58" s="200"/>
      <c r="D58" s="191"/>
      <c r="E58" s="316"/>
      <c r="F58" s="317"/>
      <c r="G58" s="317"/>
      <c r="H58" s="318"/>
      <c r="I58" s="359"/>
    </row>
    <row r="59" spans="1:9" ht="11.45" customHeight="1" x14ac:dyDescent="0.2">
      <c r="A59" s="158" t="str">
        <f>(Jan!A59)</f>
        <v>Payment 10</v>
      </c>
      <c r="B59" s="29"/>
      <c r="C59" s="200"/>
      <c r="D59" s="191"/>
      <c r="E59" s="316"/>
      <c r="F59" s="317"/>
      <c r="G59" s="317"/>
      <c r="H59" s="318"/>
      <c r="I59" s="359"/>
    </row>
    <row r="60" spans="1:9" x14ac:dyDescent="0.2">
      <c r="A60" s="158" t="str">
        <f>(Jan!A60)</f>
        <v>Payment 11</v>
      </c>
      <c r="B60" s="29"/>
      <c r="C60" s="200"/>
      <c r="D60" s="191"/>
      <c r="E60" s="316"/>
      <c r="F60" s="317"/>
      <c r="G60" s="317"/>
      <c r="H60" s="318"/>
      <c r="I60" s="359"/>
    </row>
    <row r="61" spans="1:9" x14ac:dyDescent="0.2">
      <c r="A61" s="158" t="str">
        <f>(Jan!A61)</f>
        <v>Payment 12</v>
      </c>
      <c r="B61" s="29"/>
      <c r="C61" s="200"/>
      <c r="D61" s="191"/>
      <c r="E61" s="316"/>
      <c r="F61" s="317"/>
      <c r="G61" s="317"/>
      <c r="H61" s="318"/>
      <c r="I61" s="359"/>
    </row>
    <row r="62" spans="1:9" x14ac:dyDescent="0.2">
      <c r="A62" s="158" t="str">
        <f>(Jan!A62)</f>
        <v>Payment 13</v>
      </c>
      <c r="B62" s="29"/>
      <c r="C62" s="200"/>
      <c r="D62" s="191"/>
      <c r="E62" s="316"/>
      <c r="F62" s="317"/>
      <c r="G62" s="317"/>
      <c r="H62" s="318"/>
      <c r="I62" s="359"/>
    </row>
    <row r="63" spans="1:9" x14ac:dyDescent="0.2">
      <c r="A63" s="158" t="str">
        <f>(Jan!A63)</f>
        <v>Payment 14</v>
      </c>
      <c r="B63" s="29"/>
      <c r="C63" s="200"/>
      <c r="D63" s="191"/>
      <c r="E63" s="316"/>
      <c r="F63" s="317"/>
      <c r="G63" s="317"/>
      <c r="H63" s="318"/>
    </row>
    <row r="64" spans="1:9" x14ac:dyDescent="0.2">
      <c r="A64" s="158" t="str">
        <f>(Jan!A64)</f>
        <v>Payment 15</v>
      </c>
      <c r="B64" s="29"/>
      <c r="C64" s="200"/>
      <c r="D64" s="191"/>
      <c r="E64" s="316"/>
      <c r="F64" s="317"/>
      <c r="G64" s="317"/>
      <c r="H64" s="318"/>
    </row>
    <row r="65" spans="1:8" x14ac:dyDescent="0.2">
      <c r="A65" s="158" t="str">
        <f>(Jan!A65)</f>
        <v>Payment 16</v>
      </c>
      <c r="B65" s="29"/>
      <c r="C65" s="200"/>
      <c r="D65" s="191"/>
      <c r="E65" s="316"/>
      <c r="F65" s="317"/>
      <c r="G65" s="317"/>
      <c r="H65" s="318"/>
    </row>
    <row r="66" spans="1:8" x14ac:dyDescent="0.2">
      <c r="A66" s="158" t="str">
        <f>(Jan!A66)</f>
        <v>Payment 17</v>
      </c>
      <c r="B66" s="29"/>
      <c r="C66" s="200"/>
      <c r="D66" s="191"/>
      <c r="E66" s="316"/>
      <c r="F66" s="317"/>
      <c r="G66" s="317"/>
      <c r="H66" s="318"/>
    </row>
    <row r="67" spans="1:8" x14ac:dyDescent="0.2">
      <c r="A67" s="158" t="str">
        <f>(Jan!A67)</f>
        <v>Payment 18</v>
      </c>
      <c r="B67" s="29"/>
      <c r="C67" s="200"/>
      <c r="D67" s="191"/>
      <c r="E67" s="316"/>
      <c r="F67" s="317"/>
      <c r="G67" s="317"/>
      <c r="H67" s="318"/>
    </row>
    <row r="68" spans="1:8" x14ac:dyDescent="0.2">
      <c r="A68" s="158" t="str">
        <f>(Jan!A68)</f>
        <v>Payment 19</v>
      </c>
      <c r="B68" s="29"/>
      <c r="C68" s="200"/>
      <c r="D68" s="191"/>
      <c r="E68" s="322"/>
      <c r="F68" s="322"/>
      <c r="G68" s="322"/>
      <c r="H68" s="323"/>
    </row>
    <row r="69" spans="1:8" x14ac:dyDescent="0.2">
      <c r="A69" s="158" t="str">
        <f>(Jan!A69)</f>
        <v>Payment 20</v>
      </c>
      <c r="B69" s="29"/>
      <c r="C69" s="200"/>
      <c r="D69" s="191"/>
      <c r="E69" s="311"/>
      <c r="F69" s="311"/>
      <c r="G69" s="311"/>
      <c r="H69" s="312"/>
    </row>
    <row r="70" spans="1:8" x14ac:dyDescent="0.2">
      <c r="A70" s="158" t="str">
        <f>(Jan!A70)</f>
        <v>Payment 21</v>
      </c>
      <c r="B70" s="29"/>
      <c r="C70" s="200"/>
      <c r="D70" s="191"/>
      <c r="E70" s="311"/>
      <c r="F70" s="311"/>
      <c r="G70" s="311"/>
      <c r="H70" s="312"/>
    </row>
    <row r="71" spans="1:8" x14ac:dyDescent="0.2">
      <c r="A71" s="158" t="str">
        <f>(Jan!A71)</f>
        <v>Payment 22</v>
      </c>
      <c r="B71" s="29"/>
      <c r="C71" s="200"/>
      <c r="D71" s="191"/>
      <c r="E71" s="311"/>
      <c r="F71" s="311"/>
      <c r="G71" s="311"/>
      <c r="H71" s="312"/>
    </row>
    <row r="72" spans="1:8" x14ac:dyDescent="0.2">
      <c r="A72" s="158" t="str">
        <f>(Jan!A72)</f>
        <v>Payment 23</v>
      </c>
      <c r="B72" s="29"/>
      <c r="C72" s="200"/>
      <c r="D72" s="191"/>
      <c r="E72" s="311"/>
      <c r="F72" s="311"/>
      <c r="G72" s="311"/>
      <c r="H72" s="312"/>
    </row>
    <row r="73" spans="1:8" x14ac:dyDescent="0.2">
      <c r="A73" s="158" t="str">
        <f>(Jan!A73)</f>
        <v>Payment 24</v>
      </c>
      <c r="B73" s="29"/>
      <c r="C73" s="200"/>
      <c r="D73" s="191"/>
      <c r="E73" s="311"/>
      <c r="F73" s="311"/>
      <c r="G73" s="311"/>
      <c r="H73" s="312"/>
    </row>
    <row r="74" spans="1:8" x14ac:dyDescent="0.2">
      <c r="A74" s="158" t="str">
        <f>(Jan!A74)</f>
        <v>Payment 25</v>
      </c>
      <c r="B74" s="29"/>
      <c r="C74" s="200"/>
      <c r="D74" s="191"/>
      <c r="E74" s="311"/>
      <c r="F74" s="311"/>
      <c r="G74" s="311"/>
      <c r="H74" s="312"/>
    </row>
    <row r="75" spans="1:8" x14ac:dyDescent="0.2">
      <c r="A75" s="12" t="s">
        <v>20</v>
      </c>
      <c r="B75" s="192">
        <f>SUM(B50:B74)</f>
        <v>0</v>
      </c>
      <c r="C75" s="193">
        <f>COUNT(C50:C74)</f>
        <v>0</v>
      </c>
      <c r="D75" s="193">
        <f>COUNTA(D50:D74)</f>
        <v>0</v>
      </c>
      <c r="E75" s="309"/>
      <c r="F75" s="309"/>
      <c r="G75" s="309"/>
      <c r="H75" s="310"/>
    </row>
    <row r="76" spans="1:8" ht="12.75" x14ac:dyDescent="0.2">
      <c r="A76" s="344" t="s">
        <v>190</v>
      </c>
      <c r="B76" s="344"/>
      <c r="C76" s="344"/>
      <c r="D76" s="344"/>
      <c r="E76" s="344"/>
      <c r="F76" s="344"/>
      <c r="G76" s="344"/>
      <c r="H76" s="344"/>
    </row>
  </sheetData>
  <sheetProtection password="CC25" sheet="1" objects="1" scenarios="1"/>
  <mergeCells count="80">
    <mergeCell ref="B1:E1"/>
    <mergeCell ref="F1:H1"/>
    <mergeCell ref="E30:H30"/>
    <mergeCell ref="E24:H24"/>
    <mergeCell ref="E27:H27"/>
    <mergeCell ref="E4:H4"/>
    <mergeCell ref="E11:H11"/>
    <mergeCell ref="E12:H12"/>
    <mergeCell ref="D2:H2"/>
    <mergeCell ref="E3:H3"/>
    <mergeCell ref="E28:H28"/>
    <mergeCell ref="E29:H29"/>
    <mergeCell ref="E5:H5"/>
    <mergeCell ref="E6:H6"/>
    <mergeCell ref="E7:H7"/>
    <mergeCell ref="E22:H22"/>
    <mergeCell ref="A76:H76"/>
    <mergeCell ref="E67:H67"/>
    <mergeCell ref="E66:H66"/>
    <mergeCell ref="E61:H61"/>
    <mergeCell ref="E62:H62"/>
    <mergeCell ref="E63:H63"/>
    <mergeCell ref="E75:H75"/>
    <mergeCell ref="E65:H65"/>
    <mergeCell ref="E74:H74"/>
    <mergeCell ref="E69:H69"/>
    <mergeCell ref="E73:H73"/>
    <mergeCell ref="E68:H68"/>
    <mergeCell ref="E64:H64"/>
    <mergeCell ref="E72:H72"/>
    <mergeCell ref="E70:H70"/>
    <mergeCell ref="E71:H71"/>
    <mergeCell ref="E36:H36"/>
    <mergeCell ref="E35:H35"/>
    <mergeCell ref="E38:H38"/>
    <mergeCell ref="E31:H31"/>
    <mergeCell ref="E41:H41"/>
    <mergeCell ref="E39:H39"/>
    <mergeCell ref="E33:H33"/>
    <mergeCell ref="E34:H34"/>
    <mergeCell ref="E52:H52"/>
    <mergeCell ref="E53:H53"/>
    <mergeCell ref="E54:H54"/>
    <mergeCell ref="E51:H51"/>
    <mergeCell ref="E42:H42"/>
    <mergeCell ref="E46:H46"/>
    <mergeCell ref="E44:H44"/>
    <mergeCell ref="E45:H45"/>
    <mergeCell ref="E20:H20"/>
    <mergeCell ref="E15:H15"/>
    <mergeCell ref="E16:H16"/>
    <mergeCell ref="E60:H60"/>
    <mergeCell ref="E55:H55"/>
    <mergeCell ref="E58:H58"/>
    <mergeCell ref="E59:H59"/>
    <mergeCell ref="E57:H57"/>
    <mergeCell ref="E50:H50"/>
    <mergeCell ref="E56:H56"/>
    <mergeCell ref="E32:H32"/>
    <mergeCell ref="E47:H47"/>
    <mergeCell ref="E43:H43"/>
    <mergeCell ref="E40:H40"/>
    <mergeCell ref="A48:H48"/>
    <mergeCell ref="E49:H49"/>
    <mergeCell ref="I5:I15"/>
    <mergeCell ref="A21:B21"/>
    <mergeCell ref="I50:I62"/>
    <mergeCell ref="E13:H13"/>
    <mergeCell ref="E8:H8"/>
    <mergeCell ref="E9:H9"/>
    <mergeCell ref="E10:H10"/>
    <mergeCell ref="E37:H37"/>
    <mergeCell ref="E14:H14"/>
    <mergeCell ref="E25:H25"/>
    <mergeCell ref="E26:H26"/>
    <mergeCell ref="E17:H17"/>
    <mergeCell ref="E18:H18"/>
    <mergeCell ref="E19:H19"/>
    <mergeCell ref="E21:H21"/>
    <mergeCell ref="E23:H23"/>
  </mergeCells>
  <phoneticPr fontId="2" type="noConversion"/>
  <conditionalFormatting sqref="B22">
    <cfRule type="cellIs" dxfId="82" priority="20" stopIfTrue="1" operator="lessThan">
      <formula>0</formula>
    </cfRule>
  </conditionalFormatting>
  <conditionalFormatting sqref="C21 C17:C19 D17:D20 C23:D47">
    <cfRule type="cellIs" dxfId="81" priority="4" stopIfTrue="1" operator="notEqual">
      <formula>0</formula>
    </cfRule>
  </conditionalFormatting>
  <conditionalFormatting sqref="C3:C9">
    <cfRule type="cellIs" dxfId="80" priority="5" stopIfTrue="1" operator="notEqual">
      <formula>0</formula>
    </cfRule>
  </conditionalFormatting>
  <conditionalFormatting sqref="C10:C16 D22">
    <cfRule type="cellIs" dxfId="79" priority="6" stopIfTrue="1" operator="notEqual">
      <formula>0</formula>
    </cfRule>
  </conditionalFormatting>
  <conditionalFormatting sqref="C20">
    <cfRule type="cellIs" dxfId="78" priority="7" stopIfTrue="1" operator="notEqual">
      <formula>0</formula>
    </cfRule>
  </conditionalFormatting>
  <conditionalFormatting sqref="D4:D9">
    <cfRule type="cellIs" dxfId="77" priority="2" stopIfTrue="1" operator="notEqual">
      <formula>0</formula>
    </cfRule>
  </conditionalFormatting>
  <conditionalFormatting sqref="D10:D16 D21">
    <cfRule type="cellIs" dxfId="76" priority="3" stopIfTrue="1" operator="notEqual">
      <formula>0</formula>
    </cfRule>
  </conditionalFormatting>
  <conditionalFormatting sqref="C22">
    <cfRule type="cellIs" dxfId="75" priority="1" stopIfTrue="1" operator="notEqual">
      <formula>0</formula>
    </cfRule>
  </conditionalFormatting>
  <dataValidations count="1">
    <dataValidation allowBlank="1" errorTitle="Wrong Year" error="Enter the date paying the invoice for 2017" promptTitle="Entry information" prompt="Enter the date paid.  If paying late enter in NOTES that the payment is late." sqref="C50:C74"/>
  </dataValidations>
  <hyperlinks>
    <hyperlink ref="A76:H76" location="JUL!A3" display="Click here to go to top of page"/>
    <hyperlink ref="E4:H4" location="SB!A1" display="Click to return to Switchboard"/>
    <hyperlink ref="E5:H5" location="Trip!A1" display="Click to return to Trip Information Entries"/>
    <hyperlink ref="E6:H6" location="'F4'!A1" display="Click to go to fuel cost entries"/>
    <hyperlink ref="E7:H7" location="Expense!A1" display="Click to return to road expenses"/>
    <hyperlink ref="E8:H8" location="Jan!A1" display="Click to go to January Truck Report"/>
    <hyperlink ref="E9:H9" location="Feb!A1" display="Click to go to February Truck Report"/>
    <hyperlink ref="E10:H10" location="Mar!A1" display="Click to go to March Truck Report"/>
    <hyperlink ref="E11:H11" location="APR!A1" display="Click to go to April Truck Report"/>
    <hyperlink ref="E12:H12" location="MAY!A1" display="Click to go to May Truck Report"/>
    <hyperlink ref="E13:H13" location="JUN!A1" display="Click to go to June Truck Report"/>
    <hyperlink ref="E14:H14" location="JUL!A1" display="Click to go to July Truck Report"/>
    <hyperlink ref="E15:H15" location="AUG!A1" display="Click to go to August Truck Report"/>
    <hyperlink ref="E16:H16" location="SEP!A1" display="Click to go to September Truck Report"/>
    <hyperlink ref="E17:H17" location="OCT!A1" display="Click to go to October Truck Report"/>
    <hyperlink ref="E18:H18" location="NOV!A1" display="Click to go to November Truck Report"/>
    <hyperlink ref="E19:H19" location="DEC!A1" display="Click to go to December Truck Report"/>
    <hyperlink ref="E20:H20" location="'1Qtr'!A1" display="Click to go to 1st Quarter Truck Report"/>
    <hyperlink ref="E21:H21" location="'2Qtr'!A1" display="Click to go to 2nd Quarter Truck Report"/>
    <hyperlink ref="E22:H22" location="'3Qtr'!A1" display="Click to go to 3qt Quarter Truck Report"/>
    <hyperlink ref="E23:H23" location="'4Qtr'!A1" display="Click to go to 4th Quarter Truck Report"/>
    <hyperlink ref="E24:H24" location="YTD!A1" display="Click to go to Year-to-Date Truck Report"/>
    <hyperlink ref="E28:H28" r:id="rId1" display="Road cameras/backup cameras "/>
    <hyperlink ref="E29:H29" r:id="rId2" display="GPS Truck Mapping Software for laptop "/>
    <hyperlink ref="E30:H30" r:id="rId3" display="Rand McNally GPS and Tablets for drivers"/>
    <hyperlink ref="E31:H31" r:id="rId4" display="Winegard Satellite TV In-motion new"/>
    <hyperlink ref="E32:H32" r:id="rId5" display="Ram No Drill Computer Stands for Big Trucks/and more"/>
    <hyperlink ref="E33:H33" r:id="rId6" display="Free 30 day trial Eclipse Log Download"/>
    <hyperlink ref="E34:H34" r:id="rId7" display="Refrigerated trailer booms (easy sweeping)"/>
    <hyperlink ref="E35:H35" r:id="rId8" display="Truck Stop Book/Next Exit"/>
    <hyperlink ref="E36:H36" r:id="rId9" display="Over The Air TV antenna HD (OTA-1)"/>
    <hyperlink ref="E37:H37" r:id="rId10" display="Get current diesel fuel prices emailed direct"/>
    <hyperlink ref="E38:H38" r:id="rId11" display="Fleet Tracking $24.95 per truck Quit anytime"/>
    <hyperlink ref="E40:H40" r:id="rId12" display="Health Insurance Information"/>
    <hyperlink ref="E39:H39" r:id="rId13" display="Get Weather reports live"/>
    <hyperlink ref="E41:H41" r:id="rId14" display="In Cab Cameras This is a CYA camera"/>
    <hyperlink ref="E25:H25" r:id="rId15" display="Click here IFTA Calculations Made Easy "/>
    <hyperlink ref="E46:H46" r:id="rId16" display="Click for all software we offer"/>
    <hyperlink ref="E43:H43" r:id="rId17" display="Click Tandem Slider Stoppers.  "/>
    <hyperlink ref="E44:H44" r:id="rId18" display="Click State miles reporting on your computer"/>
    <hyperlink ref="E45:H45" r:id="rId19" display="Click for free TV over the air"/>
    <hyperlink ref="A48:H48" location="Jan!A48" display="Cannot add Monthly Payment titles here.  Must go back to January to add.  Click here to add title"/>
    <hyperlink ref="E47:H47" r:id="rId20" display="Get live truck routing here for you laptop"/>
    <hyperlink ref="E26:H26" r:id="rId21" display="Find a truck stop, scale, repair, towing here"/>
  </hyperlinks>
  <pageMargins left="0.75" right="0.75" top="1" bottom="1" header="0.5" footer="0.5"/>
  <pageSetup orientation="portrait" horizontalDpi="300" verticalDpi="300" r:id="rId22"/>
  <headerFooter alignWithMargins="0"/>
  <legacyDrawing r:id="rId2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dimension ref="A1:I76"/>
  <sheetViews>
    <sheetView showGridLines="0" showRowColHeaders="0" showZeros="0" showOutlineSymbols="0" workbookViewId="0">
      <pane ySplit="2" topLeftCell="A3" activePane="bottomLeft" state="frozen"/>
      <selection activeCell="D4" sqref="D4:F4"/>
      <selection pane="bottomLeft" activeCell="E16" sqref="E16:H16"/>
    </sheetView>
  </sheetViews>
  <sheetFormatPr defaultColWidth="9.140625" defaultRowHeight="11.25" x14ac:dyDescent="0.2"/>
  <cols>
    <col min="1" max="1" width="28.7109375" style="17" customWidth="1"/>
    <col min="2" max="4" width="11.7109375" style="17" customWidth="1"/>
    <col min="5" max="5" width="9.5703125" style="17" customWidth="1"/>
    <col min="6" max="6" width="9.28515625" style="17" customWidth="1"/>
    <col min="7" max="7" width="10.85546875" style="17" customWidth="1"/>
    <col min="8" max="8" width="12.7109375" style="17" customWidth="1"/>
    <col min="9" max="9" width="50.85546875" style="17" customWidth="1"/>
    <col min="10" max="16384" width="9.140625" style="17"/>
  </cols>
  <sheetData>
    <row r="1" spans="1:9" s="177" customFormat="1" ht="13.5" thickTop="1" x14ac:dyDescent="0.2">
      <c r="A1" s="176" t="s">
        <v>43</v>
      </c>
      <c r="B1" s="342" t="s">
        <v>245</v>
      </c>
      <c r="C1" s="342"/>
      <c r="D1" s="342"/>
      <c r="E1" s="343"/>
      <c r="F1" s="331">
        <f ca="1">NOW()</f>
        <v>41658.417478935196</v>
      </c>
      <c r="G1" s="332"/>
      <c r="H1" s="333"/>
    </row>
    <row r="2" spans="1:9" ht="12" x14ac:dyDescent="0.2">
      <c r="A2" s="14" t="s">
        <v>23</v>
      </c>
      <c r="B2" s="15" t="s">
        <v>20</v>
      </c>
      <c r="C2" s="23" t="s">
        <v>244</v>
      </c>
      <c r="D2" s="374" t="s">
        <v>63</v>
      </c>
      <c r="E2" s="375"/>
      <c r="F2" s="375"/>
      <c r="G2" s="375"/>
      <c r="H2" s="376"/>
    </row>
    <row r="3" spans="1:9" ht="12.75" x14ac:dyDescent="0.2">
      <c r="A3" s="24" t="s">
        <v>147</v>
      </c>
      <c r="B3" s="25">
        <f>SUM(Trip!F434:F494)</f>
        <v>0</v>
      </c>
      <c r="C3" s="132">
        <f>IF(B3=0,0,B3/B5)</f>
        <v>0</v>
      </c>
      <c r="D3" s="133"/>
      <c r="E3" s="334" t="s">
        <v>118</v>
      </c>
      <c r="F3" s="335"/>
      <c r="G3" s="335"/>
      <c r="H3" s="336"/>
    </row>
    <row r="4" spans="1:9" ht="12.75" x14ac:dyDescent="0.2">
      <c r="A4" s="24" t="s">
        <v>203</v>
      </c>
      <c r="B4" s="25">
        <f>SUM(Trip!E434:E494)</f>
        <v>0</v>
      </c>
      <c r="C4" s="132">
        <f>IF(B4=0,0,B4/B5)</f>
        <v>0</v>
      </c>
      <c r="D4" s="133"/>
      <c r="E4" s="339" t="s">
        <v>79</v>
      </c>
      <c r="F4" s="340"/>
      <c r="G4" s="340"/>
      <c r="H4" s="341"/>
    </row>
    <row r="5" spans="1:9" ht="12" x14ac:dyDescent="0.2">
      <c r="A5" s="24" t="s">
        <v>148</v>
      </c>
      <c r="B5" s="25">
        <f>SUM(B3:B4)</f>
        <v>0</v>
      </c>
      <c r="C5" s="132">
        <f>SUM(C3:C4)</f>
        <v>0</v>
      </c>
      <c r="D5" s="138">
        <f>SUM(B5-B6)</f>
        <v>0</v>
      </c>
      <c r="E5" s="324" t="s">
        <v>96</v>
      </c>
      <c r="F5" s="268"/>
      <c r="G5" s="268"/>
      <c r="H5" s="269"/>
      <c r="I5" s="373" t="s">
        <v>269</v>
      </c>
    </row>
    <row r="6" spans="1:9" ht="13.15" customHeight="1" x14ac:dyDescent="0.2">
      <c r="A6" s="24" t="s">
        <v>35</v>
      </c>
      <c r="B6" s="25">
        <f>SUM('F4'!D434:D494)</f>
        <v>0</v>
      </c>
      <c r="C6" s="152">
        <f>IF(B6=0,0,(B18/B6))</f>
        <v>0</v>
      </c>
      <c r="D6" s="139">
        <f>IF(B7=0,0,B18/B7)</f>
        <v>0</v>
      </c>
      <c r="E6" s="324" t="s">
        <v>97</v>
      </c>
      <c r="F6" s="268"/>
      <c r="G6" s="268"/>
      <c r="H6" s="269"/>
      <c r="I6" s="373"/>
    </row>
    <row r="7" spans="1:9" ht="12" x14ac:dyDescent="0.2">
      <c r="A7" s="24" t="s">
        <v>258</v>
      </c>
      <c r="B7" s="26">
        <f>SUM('F4'!F434:F494)</f>
        <v>0</v>
      </c>
      <c r="C7" s="153">
        <f>IF(B7=0,0,B6/B7)</f>
        <v>0</v>
      </c>
      <c r="D7" s="140">
        <f>IF(B16=0,0,B6/B16)</f>
        <v>0</v>
      </c>
      <c r="E7" s="326" t="s">
        <v>210</v>
      </c>
      <c r="F7" s="327"/>
      <c r="G7" s="327"/>
      <c r="H7" s="328"/>
      <c r="I7" s="373"/>
    </row>
    <row r="8" spans="1:9" ht="13.15" customHeight="1" x14ac:dyDescent="0.2">
      <c r="A8" s="24" t="s">
        <v>149</v>
      </c>
      <c r="B8" s="25">
        <f>COUNT(Trip!G434:G494)</f>
        <v>0</v>
      </c>
      <c r="C8" s="154">
        <f>IF(B8=0,0,B5/B8)</f>
        <v>0</v>
      </c>
      <c r="D8" s="133">
        <f>IF(B8=0,0,B12/B8)</f>
        <v>0</v>
      </c>
      <c r="E8" s="360" t="s">
        <v>81</v>
      </c>
      <c r="F8" s="361"/>
      <c r="G8" s="361"/>
      <c r="H8" s="362"/>
      <c r="I8" s="373"/>
    </row>
    <row r="9" spans="1:9" ht="13.15" customHeight="1" x14ac:dyDescent="0.2">
      <c r="A9" s="24" t="s">
        <v>50</v>
      </c>
      <c r="B9" s="85">
        <f>SUM(Trip!L434:L494)</f>
        <v>0</v>
      </c>
      <c r="C9" s="155">
        <f>IF(B9=0,0,B12/B9)</f>
        <v>0</v>
      </c>
      <c r="D9" s="138">
        <f>IF(B9=0,0,B5/B9)</f>
        <v>0</v>
      </c>
      <c r="E9" s="325" t="s">
        <v>98</v>
      </c>
      <c r="F9" s="272"/>
      <c r="G9" s="272"/>
      <c r="H9" s="273"/>
      <c r="I9" s="373"/>
    </row>
    <row r="10" spans="1:9" ht="13.15" customHeight="1" x14ac:dyDescent="0.2">
      <c r="A10" s="27" t="s">
        <v>75</v>
      </c>
      <c r="B10" s="94">
        <f>SUM(Trip!G434:G494)</f>
        <v>0</v>
      </c>
      <c r="C10" s="155">
        <f>IF(B3=0,0,B10/B3)</f>
        <v>0</v>
      </c>
      <c r="D10" s="133">
        <f>IF(B3&gt;0,B22/B3,0)</f>
        <v>0</v>
      </c>
      <c r="E10" s="325" t="s">
        <v>82</v>
      </c>
      <c r="F10" s="272"/>
      <c r="G10" s="272"/>
      <c r="H10" s="273"/>
      <c r="I10" s="373"/>
    </row>
    <row r="11" spans="1:9" ht="13.15" customHeight="1" x14ac:dyDescent="0.2">
      <c r="A11" s="27" t="s">
        <v>76</v>
      </c>
      <c r="B11" s="94">
        <f>SUM(Trip!H434:H494)</f>
        <v>0</v>
      </c>
      <c r="C11" s="155">
        <f>IF(B4=0,0,B11/B4)</f>
        <v>0</v>
      </c>
      <c r="D11" s="164"/>
      <c r="E11" s="325" t="s">
        <v>83</v>
      </c>
      <c r="F11" s="272"/>
      <c r="G11" s="272"/>
      <c r="H11" s="273"/>
      <c r="I11" s="373"/>
    </row>
    <row r="12" spans="1:9" ht="13.15" customHeight="1" x14ac:dyDescent="0.2">
      <c r="A12" s="27" t="s">
        <v>77</v>
      </c>
      <c r="B12" s="94">
        <f>SUM(B10:B11)</f>
        <v>0</v>
      </c>
      <c r="C12" s="155">
        <f>SUM(C10:C11)</f>
        <v>0</v>
      </c>
      <c r="D12" s="133">
        <f>IF(B5=0,0,B22/B$5)</f>
        <v>0</v>
      </c>
      <c r="E12" s="325" t="s">
        <v>84</v>
      </c>
      <c r="F12" s="272"/>
      <c r="G12" s="272"/>
      <c r="H12" s="273"/>
      <c r="I12" s="373"/>
    </row>
    <row r="13" spans="1:9" ht="13.15" customHeight="1" x14ac:dyDescent="0.2">
      <c r="A13" s="162" t="str">
        <f>(Trip!I6)</f>
        <v>Surcharge Pay</v>
      </c>
      <c r="B13" s="94">
        <f>SUM(Trip!I434:I494)</f>
        <v>0</v>
      </c>
      <c r="C13" s="150">
        <f>IF(B13=0,0,B13/B$16)</f>
        <v>0</v>
      </c>
      <c r="D13" s="133">
        <f>IF(B13&gt;0,B13/B$11,0)</f>
        <v>0</v>
      </c>
      <c r="E13" s="325" t="s">
        <v>85</v>
      </c>
      <c r="F13" s="272"/>
      <c r="G13" s="272"/>
      <c r="H13" s="273"/>
      <c r="I13" s="373"/>
    </row>
    <row r="14" spans="1:9" ht="13.15" customHeight="1" x14ac:dyDescent="0.2">
      <c r="A14" s="162" t="str">
        <f>(Trip!J6)</f>
        <v>Unload Pay</v>
      </c>
      <c r="B14" s="94">
        <f>SUM(Trip!J434:J494)</f>
        <v>0</v>
      </c>
      <c r="C14" s="150">
        <f>IF(B14=0,0,B14/B$16)</f>
        <v>0</v>
      </c>
      <c r="D14" s="133">
        <f>IF(B14&gt;0,B14/B$11,0)</f>
        <v>0</v>
      </c>
      <c r="E14" s="325" t="s">
        <v>86</v>
      </c>
      <c r="F14" s="272"/>
      <c r="G14" s="272"/>
      <c r="H14" s="273"/>
      <c r="I14" s="373"/>
    </row>
    <row r="15" spans="1:9" ht="13.15" customHeight="1" x14ac:dyDescent="0.2">
      <c r="A15" s="162" t="str">
        <f>(Trip!K6)</f>
        <v>Standby Pay</v>
      </c>
      <c r="B15" s="94">
        <f>SUM(Trip!K434:K494)</f>
        <v>0</v>
      </c>
      <c r="C15" s="150">
        <f>IF(B15=0,0,B15/B$16)</f>
        <v>0</v>
      </c>
      <c r="D15" s="133">
        <f>IF(B15&gt;0,B15/B$11,0)</f>
        <v>0</v>
      </c>
      <c r="E15" s="363" t="s">
        <v>87</v>
      </c>
      <c r="F15" s="364"/>
      <c r="G15" s="364"/>
      <c r="H15" s="365"/>
      <c r="I15" s="373"/>
    </row>
    <row r="16" spans="1:9" ht="12.75" x14ac:dyDescent="0.2">
      <c r="A16" s="27" t="s">
        <v>58</v>
      </c>
      <c r="B16" s="94">
        <f>SUM(B12:B15)</f>
        <v>0</v>
      </c>
      <c r="C16" s="156">
        <f>COUNT('F4'!F69:F128)</f>
        <v>0</v>
      </c>
      <c r="D16" s="133">
        <f>IF(C18=0,0,B18/C16)</f>
        <v>0</v>
      </c>
      <c r="E16" s="325" t="s">
        <v>88</v>
      </c>
      <c r="F16" s="272"/>
      <c r="G16" s="272"/>
      <c r="H16" s="273"/>
      <c r="I16" s="163"/>
    </row>
    <row r="17" spans="1:9" s="166" customFormat="1" ht="12" x14ac:dyDescent="0.2">
      <c r="A17" s="34" t="s">
        <v>208</v>
      </c>
      <c r="B17" s="96">
        <f>SUM(B23:B47)</f>
        <v>0</v>
      </c>
      <c r="C17" s="132">
        <f>IF(B16&gt;0,B17/B16,0)</f>
        <v>0</v>
      </c>
      <c r="D17" s="132">
        <f>IF(B17&gt;0,B17/B$22,0)</f>
        <v>0</v>
      </c>
      <c r="E17" s="325" t="s">
        <v>89</v>
      </c>
      <c r="F17" s="272"/>
      <c r="G17" s="272"/>
      <c r="H17" s="273"/>
      <c r="I17" s="165"/>
    </row>
    <row r="18" spans="1:9" s="166" customFormat="1" ht="12" x14ac:dyDescent="0.2">
      <c r="A18" s="34" t="s">
        <v>259</v>
      </c>
      <c r="B18" s="96">
        <f>SUM('F4'!E434:E494)</f>
        <v>0</v>
      </c>
      <c r="C18" s="132">
        <f>IF(B16=0,0,B18/B12)</f>
        <v>0</v>
      </c>
      <c r="D18" s="132">
        <f>IF(B18&gt;0,B18/B$22,0)</f>
        <v>0</v>
      </c>
      <c r="E18" s="325" t="s">
        <v>99</v>
      </c>
      <c r="F18" s="272"/>
      <c r="G18" s="272"/>
      <c r="H18" s="273"/>
      <c r="I18" s="167"/>
    </row>
    <row r="19" spans="1:9" s="166" customFormat="1" ht="12" x14ac:dyDescent="0.2">
      <c r="A19" s="35" t="s">
        <v>78</v>
      </c>
      <c r="B19" s="97">
        <f>SUM(B75)</f>
        <v>0</v>
      </c>
      <c r="C19" s="132">
        <f>IF(B12=0,0,B19/B12)</f>
        <v>0</v>
      </c>
      <c r="D19" s="132">
        <f>IF(B19&gt;0,B19/B$22,0)</f>
        <v>0</v>
      </c>
      <c r="E19" s="325" t="s">
        <v>90</v>
      </c>
      <c r="F19" s="272"/>
      <c r="G19" s="272"/>
      <c r="H19" s="273"/>
      <c r="I19" s="165"/>
    </row>
    <row r="20" spans="1:9" s="166" customFormat="1" ht="12" x14ac:dyDescent="0.2">
      <c r="A20" s="52" t="s">
        <v>68</v>
      </c>
      <c r="B20" s="95">
        <f>SUM(B17:B19)</f>
        <v>0</v>
      </c>
      <c r="C20" s="132">
        <f>IF(B16=0,0,B20/B16)</f>
        <v>0</v>
      </c>
      <c r="D20" s="132">
        <f>IF(B20&gt;0,B20/B$22,0)</f>
        <v>0</v>
      </c>
      <c r="E20" s="325" t="s">
        <v>91</v>
      </c>
      <c r="F20" s="272"/>
      <c r="G20" s="272"/>
      <c r="H20" s="273"/>
      <c r="I20" s="167"/>
    </row>
    <row r="21" spans="1:9" s="166" customFormat="1" ht="12" x14ac:dyDescent="0.2">
      <c r="A21" s="306" t="s">
        <v>209</v>
      </c>
      <c r="B21" s="307"/>
      <c r="C21" s="132"/>
      <c r="D21" s="133"/>
      <c r="E21" s="325" t="s">
        <v>92</v>
      </c>
      <c r="F21" s="272"/>
      <c r="G21" s="272"/>
      <c r="H21" s="273"/>
      <c r="I21" s="167"/>
    </row>
    <row r="22" spans="1:9" s="166" customFormat="1" ht="12" x14ac:dyDescent="0.2">
      <c r="A22" s="27" t="s">
        <v>59</v>
      </c>
      <c r="B22" s="94">
        <f>SUM(B16-B20)</f>
        <v>0</v>
      </c>
      <c r="C22" s="132">
        <f>IF(B16=0,0,B22/B16)</f>
        <v>0</v>
      </c>
      <c r="D22" s="132">
        <f>SUM(1-C22)</f>
        <v>1</v>
      </c>
      <c r="E22" s="325" t="s">
        <v>93</v>
      </c>
      <c r="F22" s="272"/>
      <c r="G22" s="272"/>
      <c r="H22" s="273"/>
      <c r="I22" s="167"/>
    </row>
    <row r="23" spans="1:9" s="166" customFormat="1" ht="12" customHeight="1" x14ac:dyDescent="0.2">
      <c r="A23" s="161" t="str">
        <f>(Expense!C$6)</f>
        <v>Tractor Repairs</v>
      </c>
      <c r="B23" s="98">
        <f>SUM(Expense!$C$434:$C$494)</f>
        <v>0</v>
      </c>
      <c r="C23" s="150">
        <f>IF(B$16&gt;0,B23/B$16,0)</f>
        <v>0</v>
      </c>
      <c r="D23" s="141">
        <f t="shared" ref="D23:D47" si="0">IF(B23=0,0,B23/B$5)</f>
        <v>0</v>
      </c>
      <c r="E23" s="325" t="s">
        <v>94</v>
      </c>
      <c r="F23" s="272"/>
      <c r="G23" s="272"/>
      <c r="H23" s="273"/>
      <c r="I23" s="199"/>
    </row>
    <row r="24" spans="1:9" s="166" customFormat="1" ht="12" customHeight="1" x14ac:dyDescent="0.2">
      <c r="A24" s="161" t="str">
        <f>(Expense!D$6)</f>
        <v>Tractor Tires/Batteries</v>
      </c>
      <c r="B24" s="98">
        <f>SUM(Expense!$D$434:$D$494)</f>
        <v>0</v>
      </c>
      <c r="C24" s="150">
        <f t="shared" ref="C24:C47" si="1">IF(B$16&gt;0,B24/B$16,0)</f>
        <v>0</v>
      </c>
      <c r="D24" s="141">
        <f t="shared" si="0"/>
        <v>0</v>
      </c>
      <c r="E24" s="346" t="s">
        <v>95</v>
      </c>
      <c r="F24" s="347"/>
      <c r="G24" s="347"/>
      <c r="H24" s="348"/>
      <c r="I24" s="199"/>
    </row>
    <row r="25" spans="1:9" s="166" customFormat="1" ht="12" customHeight="1" x14ac:dyDescent="0.2">
      <c r="A25" s="161" t="str">
        <f>(Expense!E$6)</f>
        <v>Tractor Services</v>
      </c>
      <c r="B25" s="98">
        <f>SUM(Expense!$E$434:$E$494)</f>
        <v>0</v>
      </c>
      <c r="C25" s="150">
        <f t="shared" si="1"/>
        <v>0</v>
      </c>
      <c r="D25" s="141">
        <f t="shared" si="0"/>
        <v>0</v>
      </c>
      <c r="E25" s="346" t="s">
        <v>214</v>
      </c>
      <c r="F25" s="347"/>
      <c r="G25" s="347"/>
      <c r="H25" s="348"/>
      <c r="I25" s="199"/>
    </row>
    <row r="26" spans="1:9" s="166" customFormat="1" ht="12" customHeight="1" x14ac:dyDescent="0.2">
      <c r="A26" s="161" t="str">
        <f>(Expense!F$6)</f>
        <v>APU Repairs</v>
      </c>
      <c r="B26" s="98">
        <f>SUM(Expense!$F$434:$F$494)</f>
        <v>0</v>
      </c>
      <c r="C26" s="150">
        <f t="shared" si="1"/>
        <v>0</v>
      </c>
      <c r="D26" s="141">
        <f t="shared" si="0"/>
        <v>0</v>
      </c>
      <c r="E26" s="349" t="s">
        <v>274</v>
      </c>
      <c r="F26" s="350"/>
      <c r="G26" s="350"/>
      <c r="H26" s="351"/>
      <c r="I26" s="199"/>
    </row>
    <row r="27" spans="1:9" s="166" customFormat="1" ht="12" customHeight="1" x14ac:dyDescent="0.2">
      <c r="A27" s="161" t="str">
        <f>(Expense!G$6)</f>
        <v>Item name5</v>
      </c>
      <c r="B27" s="98">
        <f>SUM(Expense!$G$434:$G$494)</f>
        <v>0</v>
      </c>
      <c r="C27" s="150">
        <f t="shared" si="1"/>
        <v>0</v>
      </c>
      <c r="D27" s="141">
        <f t="shared" si="0"/>
        <v>0</v>
      </c>
      <c r="E27" s="345" t="s">
        <v>108</v>
      </c>
      <c r="F27" s="270"/>
      <c r="G27" s="270"/>
      <c r="H27" s="271"/>
      <c r="I27" s="199"/>
    </row>
    <row r="28" spans="1:9" s="166" customFormat="1" ht="12" customHeight="1" x14ac:dyDescent="0.2">
      <c r="A28" s="161" t="str">
        <f>(Expense!H$6)</f>
        <v>Item name6</v>
      </c>
      <c r="B28" s="98">
        <f>SUM(Expense!$H$434:$H$494)</f>
        <v>0</v>
      </c>
      <c r="C28" s="150">
        <f t="shared" si="1"/>
        <v>0</v>
      </c>
      <c r="D28" s="141">
        <f t="shared" si="0"/>
        <v>0</v>
      </c>
      <c r="E28" s="313" t="s">
        <v>100</v>
      </c>
      <c r="F28" s="314"/>
      <c r="G28" s="314"/>
      <c r="H28" s="315"/>
      <c r="I28" s="199"/>
    </row>
    <row r="29" spans="1:9" s="166" customFormat="1" ht="12" customHeight="1" x14ac:dyDescent="0.2">
      <c r="A29" s="161" t="str">
        <f>(Expense!I$6)</f>
        <v>Item name7</v>
      </c>
      <c r="B29" s="98">
        <f>SUM(Expense!$I$434:$I$494)</f>
        <v>0</v>
      </c>
      <c r="C29" s="150">
        <f t="shared" si="1"/>
        <v>0</v>
      </c>
      <c r="D29" s="141">
        <f t="shared" si="0"/>
        <v>0</v>
      </c>
      <c r="E29" s="313" t="s">
        <v>109</v>
      </c>
      <c r="F29" s="314"/>
      <c r="G29" s="314"/>
      <c r="H29" s="315"/>
      <c r="I29" s="199"/>
    </row>
    <row r="30" spans="1:9" s="166" customFormat="1" ht="12" customHeight="1" x14ac:dyDescent="0.2">
      <c r="A30" s="161" t="str">
        <f>(Expense!J$6)</f>
        <v>Item name8</v>
      </c>
      <c r="B30" s="98">
        <f>SUM(Expense!$J$434:$J$494)</f>
        <v>0</v>
      </c>
      <c r="C30" s="150">
        <f t="shared" si="1"/>
        <v>0</v>
      </c>
      <c r="D30" s="141">
        <f t="shared" si="0"/>
        <v>0</v>
      </c>
      <c r="E30" s="313" t="s">
        <v>218</v>
      </c>
      <c r="F30" s="314"/>
      <c r="G30" s="314"/>
      <c r="H30" s="315"/>
      <c r="I30" s="199"/>
    </row>
    <row r="31" spans="1:9" s="166" customFormat="1" ht="12" customHeight="1" x14ac:dyDescent="0.2">
      <c r="A31" s="161" t="str">
        <f>(Expense!K$6)</f>
        <v>Item name9</v>
      </c>
      <c r="B31" s="98">
        <f>SUM(Expense!$K$434:$K$494)</f>
        <v>0</v>
      </c>
      <c r="C31" s="150">
        <f t="shared" si="1"/>
        <v>0</v>
      </c>
      <c r="D31" s="141">
        <f t="shared" si="0"/>
        <v>0</v>
      </c>
      <c r="E31" s="313" t="s">
        <v>213</v>
      </c>
      <c r="F31" s="314"/>
      <c r="G31" s="314"/>
      <c r="H31" s="315"/>
      <c r="I31" s="199"/>
    </row>
    <row r="32" spans="1:9" s="166" customFormat="1" ht="12" customHeight="1" x14ac:dyDescent="0.2">
      <c r="A32" s="161" t="str">
        <f>(Expense!L$6)</f>
        <v>Item name10</v>
      </c>
      <c r="B32" s="98">
        <f>SUM(Expense!$L$434:$L$494)</f>
        <v>0</v>
      </c>
      <c r="C32" s="150">
        <f t="shared" si="1"/>
        <v>0</v>
      </c>
      <c r="D32" s="141">
        <f t="shared" si="0"/>
        <v>0</v>
      </c>
      <c r="E32" s="313" t="s">
        <v>122</v>
      </c>
      <c r="F32" s="314"/>
      <c r="G32" s="314"/>
      <c r="H32" s="315"/>
      <c r="I32" s="199"/>
    </row>
    <row r="33" spans="1:9" s="166" customFormat="1" ht="12" x14ac:dyDescent="0.2">
      <c r="A33" s="161" t="str">
        <f>(Expense!M$6)</f>
        <v>Item name11</v>
      </c>
      <c r="B33" s="98">
        <f>SUM(Expense!$M$434:$M$494)</f>
        <v>0</v>
      </c>
      <c r="C33" s="150">
        <f t="shared" si="1"/>
        <v>0</v>
      </c>
      <c r="D33" s="141">
        <f t="shared" si="0"/>
        <v>0</v>
      </c>
      <c r="E33" s="313" t="s">
        <v>212</v>
      </c>
      <c r="F33" s="314"/>
      <c r="G33" s="314"/>
      <c r="H33" s="315"/>
      <c r="I33" s="165"/>
    </row>
    <row r="34" spans="1:9" s="166" customFormat="1" ht="12" x14ac:dyDescent="0.2">
      <c r="A34" s="161" t="str">
        <f>(Expense!N$6)</f>
        <v>Item name12</v>
      </c>
      <c r="B34" s="98">
        <f>SUM(Expense!$N$434:$N$494)</f>
        <v>0</v>
      </c>
      <c r="C34" s="150">
        <f t="shared" si="1"/>
        <v>0</v>
      </c>
      <c r="D34" s="141">
        <f t="shared" si="0"/>
        <v>0</v>
      </c>
      <c r="E34" s="313" t="s">
        <v>101</v>
      </c>
      <c r="F34" s="314"/>
      <c r="G34" s="314"/>
      <c r="H34" s="315"/>
      <c r="I34" s="167"/>
    </row>
    <row r="35" spans="1:9" s="166" customFormat="1" ht="12" x14ac:dyDescent="0.2">
      <c r="A35" s="161" t="str">
        <f>(Expense!O$6)</f>
        <v>Item name13</v>
      </c>
      <c r="B35" s="98">
        <f>SUM(Expense!$O$434:$O$494)</f>
        <v>0</v>
      </c>
      <c r="C35" s="150">
        <f t="shared" si="1"/>
        <v>0</v>
      </c>
      <c r="D35" s="141">
        <f t="shared" si="0"/>
        <v>0</v>
      </c>
      <c r="E35" s="313" t="s">
        <v>102</v>
      </c>
      <c r="F35" s="314"/>
      <c r="G35" s="314"/>
      <c r="H35" s="315"/>
      <c r="I35" s="165"/>
    </row>
    <row r="36" spans="1:9" s="166" customFormat="1" ht="12" x14ac:dyDescent="0.2">
      <c r="A36" s="161" t="str">
        <f>(Expense!P$6)</f>
        <v>Item name14</v>
      </c>
      <c r="B36" s="98">
        <f>SUM(Expense!$P$434:$P$494)</f>
        <v>0</v>
      </c>
      <c r="C36" s="150">
        <f t="shared" si="1"/>
        <v>0</v>
      </c>
      <c r="D36" s="141">
        <f t="shared" si="0"/>
        <v>0</v>
      </c>
      <c r="E36" s="313" t="s">
        <v>103</v>
      </c>
      <c r="F36" s="314"/>
      <c r="G36" s="314"/>
      <c r="H36" s="315"/>
      <c r="I36" s="167"/>
    </row>
    <row r="37" spans="1:9" s="166" customFormat="1" ht="12" x14ac:dyDescent="0.2">
      <c r="A37" s="161" t="str">
        <f>(Expense!Q$6)</f>
        <v>Item name15</v>
      </c>
      <c r="B37" s="98">
        <f>SUM(Expense!$Q$434:$Q$494)</f>
        <v>0</v>
      </c>
      <c r="C37" s="150">
        <f t="shared" si="1"/>
        <v>0</v>
      </c>
      <c r="D37" s="141">
        <f t="shared" si="0"/>
        <v>0</v>
      </c>
      <c r="E37" s="313" t="s">
        <v>121</v>
      </c>
      <c r="F37" s="314"/>
      <c r="G37" s="314"/>
      <c r="H37" s="315"/>
      <c r="I37" s="165"/>
    </row>
    <row r="38" spans="1:9" s="166" customFormat="1" ht="12" x14ac:dyDescent="0.2">
      <c r="A38" s="161" t="str">
        <f>(Expense!R$6)</f>
        <v>Item name16</v>
      </c>
      <c r="B38" s="98">
        <f>SUM(Expense!$R$434:$R$494)</f>
        <v>0</v>
      </c>
      <c r="C38" s="150">
        <f t="shared" si="1"/>
        <v>0</v>
      </c>
      <c r="D38" s="141">
        <f t="shared" si="0"/>
        <v>0</v>
      </c>
      <c r="E38" s="313" t="s">
        <v>211</v>
      </c>
      <c r="F38" s="314"/>
      <c r="G38" s="314"/>
      <c r="H38" s="315"/>
      <c r="I38" s="167"/>
    </row>
    <row r="39" spans="1:9" s="166" customFormat="1" ht="12" x14ac:dyDescent="0.2">
      <c r="A39" s="161" t="str">
        <f>(Expense!S$6)</f>
        <v>Item name17</v>
      </c>
      <c r="B39" s="98">
        <f>SUM(Expense!$S$434:$S$494)</f>
        <v>0</v>
      </c>
      <c r="C39" s="150">
        <f t="shared" si="1"/>
        <v>0</v>
      </c>
      <c r="D39" s="141">
        <f t="shared" si="0"/>
        <v>0</v>
      </c>
      <c r="E39" s="313" t="s">
        <v>106</v>
      </c>
      <c r="F39" s="314"/>
      <c r="G39" s="314"/>
      <c r="H39" s="315"/>
      <c r="I39" s="165"/>
    </row>
    <row r="40" spans="1:9" s="166" customFormat="1" ht="12" x14ac:dyDescent="0.2">
      <c r="A40" s="161" t="str">
        <f>(Expense!T$6)</f>
        <v>Item name18</v>
      </c>
      <c r="B40" s="98">
        <f>SUM(Expense!$T$434:$T$494)</f>
        <v>0</v>
      </c>
      <c r="C40" s="150">
        <f t="shared" si="1"/>
        <v>0</v>
      </c>
      <c r="D40" s="141">
        <f t="shared" si="0"/>
        <v>0</v>
      </c>
      <c r="E40" s="313" t="s">
        <v>107</v>
      </c>
      <c r="F40" s="314"/>
      <c r="G40" s="314"/>
      <c r="H40" s="315"/>
      <c r="I40" s="167"/>
    </row>
    <row r="41" spans="1:9" s="166" customFormat="1" ht="12" x14ac:dyDescent="0.2">
      <c r="A41" s="161" t="str">
        <f>(Expense!U$6)</f>
        <v>Item name19</v>
      </c>
      <c r="B41" s="98">
        <f>SUM(Expense!$U$434:$U$494)</f>
        <v>0</v>
      </c>
      <c r="C41" s="150">
        <f t="shared" si="1"/>
        <v>0</v>
      </c>
      <c r="D41" s="141">
        <f t="shared" si="0"/>
        <v>0</v>
      </c>
      <c r="E41" s="313" t="s">
        <v>123</v>
      </c>
      <c r="F41" s="314"/>
      <c r="G41" s="314"/>
      <c r="H41" s="315"/>
      <c r="I41" s="165"/>
    </row>
    <row r="42" spans="1:9" s="166" customFormat="1" ht="12" x14ac:dyDescent="0.2">
      <c r="A42" s="161" t="str">
        <f>(Expense!V$6)</f>
        <v>Item name20</v>
      </c>
      <c r="B42" s="98">
        <f>SUM(Expense!$V$434:$V$494)</f>
        <v>0</v>
      </c>
      <c r="C42" s="150">
        <f t="shared" si="1"/>
        <v>0</v>
      </c>
      <c r="D42" s="141">
        <f t="shared" si="0"/>
        <v>0</v>
      </c>
      <c r="E42" s="313" t="s">
        <v>120</v>
      </c>
      <c r="F42" s="314"/>
      <c r="G42" s="314"/>
      <c r="H42" s="315"/>
      <c r="I42" s="168"/>
    </row>
    <row r="43" spans="1:9" s="166" customFormat="1" ht="12" x14ac:dyDescent="0.2">
      <c r="A43" s="161" t="str">
        <f>(Expense!W$6)</f>
        <v>Item name21</v>
      </c>
      <c r="B43" s="98">
        <f>SUM(Expense!$W$434:$W$494)</f>
        <v>0</v>
      </c>
      <c r="C43" s="150">
        <f t="shared" si="1"/>
        <v>0</v>
      </c>
      <c r="D43" s="141">
        <f t="shared" si="0"/>
        <v>0</v>
      </c>
      <c r="E43" s="313" t="s">
        <v>215</v>
      </c>
      <c r="F43" s="314"/>
      <c r="G43" s="314"/>
      <c r="H43" s="315"/>
      <c r="I43" s="168"/>
    </row>
    <row r="44" spans="1:9" s="166" customFormat="1" ht="12" x14ac:dyDescent="0.2">
      <c r="A44" s="161" t="str">
        <f>(Expense!X$6)</f>
        <v>Item name22</v>
      </c>
      <c r="B44" s="98">
        <f>SUM(Expense!$X$434:$X$494)</f>
        <v>0</v>
      </c>
      <c r="C44" s="150">
        <f t="shared" si="1"/>
        <v>0</v>
      </c>
      <c r="D44" s="141">
        <f t="shared" si="0"/>
        <v>0</v>
      </c>
      <c r="E44" s="313" t="s">
        <v>216</v>
      </c>
      <c r="F44" s="314"/>
      <c r="G44" s="314"/>
      <c r="H44" s="315"/>
      <c r="I44" s="168"/>
    </row>
    <row r="45" spans="1:9" s="166" customFormat="1" ht="12" x14ac:dyDescent="0.2">
      <c r="A45" s="161" t="str">
        <f>(Expense!Y$6)</f>
        <v>Item name23</v>
      </c>
      <c r="B45" s="98">
        <f>SUM(Expense!$Y$434:$Y$494)</f>
        <v>0</v>
      </c>
      <c r="C45" s="150">
        <f t="shared" si="1"/>
        <v>0</v>
      </c>
      <c r="D45" s="141">
        <f t="shared" si="0"/>
        <v>0</v>
      </c>
      <c r="E45" s="313" t="s">
        <v>217</v>
      </c>
      <c r="F45" s="314"/>
      <c r="G45" s="314"/>
      <c r="H45" s="315"/>
      <c r="I45" s="168"/>
    </row>
    <row r="46" spans="1:9" s="166" customFormat="1" ht="12" x14ac:dyDescent="0.2">
      <c r="A46" s="161" t="str">
        <f>(Expense!Z$6)</f>
        <v>Item name24</v>
      </c>
      <c r="B46" s="98">
        <f>SUM(Expense!$Z$434:$Z$494)</f>
        <v>0</v>
      </c>
      <c r="C46" s="150">
        <f t="shared" si="1"/>
        <v>0</v>
      </c>
      <c r="D46" s="141">
        <f t="shared" si="0"/>
        <v>0</v>
      </c>
      <c r="E46" s="313" t="s">
        <v>219</v>
      </c>
      <c r="F46" s="314"/>
      <c r="G46" s="314"/>
      <c r="H46" s="315"/>
      <c r="I46" s="167"/>
    </row>
    <row r="47" spans="1:9" s="166" customFormat="1" ht="12.75" customHeight="1" x14ac:dyDescent="0.2">
      <c r="A47" s="161" t="str">
        <f>(Expense!AA$6)</f>
        <v>Item name25</v>
      </c>
      <c r="B47" s="98">
        <f>SUM(Expense!$AA$434:$AA$494)</f>
        <v>0</v>
      </c>
      <c r="C47" s="150">
        <f t="shared" si="1"/>
        <v>0</v>
      </c>
      <c r="D47" s="141">
        <f t="shared" si="0"/>
        <v>0</v>
      </c>
      <c r="E47" s="354" t="s">
        <v>273</v>
      </c>
      <c r="F47" s="355"/>
      <c r="G47" s="355"/>
      <c r="H47" s="356"/>
      <c r="I47" s="167"/>
    </row>
    <row r="48" spans="1:9" s="166" customFormat="1" ht="36" customHeight="1" x14ac:dyDescent="0.2">
      <c r="A48" s="368" t="s">
        <v>271</v>
      </c>
      <c r="B48" s="369"/>
      <c r="C48" s="369"/>
      <c r="D48" s="369"/>
      <c r="E48" s="369"/>
      <c r="F48" s="369"/>
      <c r="G48" s="369"/>
      <c r="H48" s="370"/>
      <c r="I48" s="167"/>
    </row>
    <row r="49" spans="1:9" ht="12" x14ac:dyDescent="0.2">
      <c r="A49" s="9" t="s">
        <v>5</v>
      </c>
      <c r="B49" s="93" t="s">
        <v>2</v>
      </c>
      <c r="C49" s="93" t="s">
        <v>3</v>
      </c>
      <c r="D49" s="93" t="s">
        <v>4</v>
      </c>
      <c r="E49" s="352" t="s">
        <v>1</v>
      </c>
      <c r="F49" s="352"/>
      <c r="G49" s="352"/>
      <c r="H49" s="353"/>
    </row>
    <row r="50" spans="1:9" ht="11.45" customHeight="1" x14ac:dyDescent="0.2">
      <c r="A50" s="158" t="str">
        <f>(Jan!A50)</f>
        <v>Payment 1</v>
      </c>
      <c r="B50" s="29"/>
      <c r="C50" s="200"/>
      <c r="D50" s="191"/>
      <c r="E50" s="316"/>
      <c r="F50" s="317"/>
      <c r="G50" s="317"/>
      <c r="H50" s="318"/>
      <c r="I50" s="359" t="s">
        <v>270</v>
      </c>
    </row>
    <row r="51" spans="1:9" ht="12.75" customHeight="1" x14ac:dyDescent="0.2">
      <c r="A51" s="158" t="str">
        <f>(Jan!A51)</f>
        <v>Payment 2</v>
      </c>
      <c r="B51" s="29"/>
      <c r="C51" s="200"/>
      <c r="D51" s="191"/>
      <c r="E51" s="316"/>
      <c r="F51" s="317"/>
      <c r="G51" s="317"/>
      <c r="H51" s="318"/>
      <c r="I51" s="359"/>
    </row>
    <row r="52" spans="1:9" ht="11.45" customHeight="1" x14ac:dyDescent="0.2">
      <c r="A52" s="158" t="str">
        <f>(Jan!A52)</f>
        <v>Payment 3</v>
      </c>
      <c r="B52" s="29"/>
      <c r="C52" s="200"/>
      <c r="D52" s="191"/>
      <c r="E52" s="316"/>
      <c r="F52" s="317"/>
      <c r="G52" s="317"/>
      <c r="H52" s="318"/>
      <c r="I52" s="359"/>
    </row>
    <row r="53" spans="1:9" ht="11.45" customHeight="1" x14ac:dyDescent="0.2">
      <c r="A53" s="158" t="str">
        <f>(Jan!A53)</f>
        <v>Payment 4</v>
      </c>
      <c r="B53" s="29"/>
      <c r="C53" s="200"/>
      <c r="D53" s="191"/>
      <c r="E53" s="316"/>
      <c r="F53" s="317"/>
      <c r="G53" s="317"/>
      <c r="H53" s="318"/>
      <c r="I53" s="359"/>
    </row>
    <row r="54" spans="1:9" ht="11.45" customHeight="1" x14ac:dyDescent="0.2">
      <c r="A54" s="158" t="str">
        <f>(Jan!A54)</f>
        <v>Payment 5</v>
      </c>
      <c r="B54" s="29"/>
      <c r="C54" s="200"/>
      <c r="D54" s="191"/>
      <c r="E54" s="316"/>
      <c r="F54" s="317"/>
      <c r="G54" s="317"/>
      <c r="H54" s="318"/>
      <c r="I54" s="359"/>
    </row>
    <row r="55" spans="1:9" ht="11.45" customHeight="1" x14ac:dyDescent="0.2">
      <c r="A55" s="158" t="str">
        <f>(Jan!A55)</f>
        <v>Payment 6</v>
      </c>
      <c r="B55" s="29"/>
      <c r="C55" s="200"/>
      <c r="D55" s="191"/>
      <c r="E55" s="316"/>
      <c r="F55" s="317"/>
      <c r="G55" s="317"/>
      <c r="H55" s="318"/>
      <c r="I55" s="359"/>
    </row>
    <row r="56" spans="1:9" ht="11.45" customHeight="1" x14ac:dyDescent="0.2">
      <c r="A56" s="158" t="str">
        <f>(Jan!A56)</f>
        <v>Payment 7</v>
      </c>
      <c r="B56" s="29"/>
      <c r="C56" s="200"/>
      <c r="D56" s="191"/>
      <c r="E56" s="316"/>
      <c r="F56" s="317"/>
      <c r="G56" s="317"/>
      <c r="H56" s="318"/>
      <c r="I56" s="359"/>
    </row>
    <row r="57" spans="1:9" ht="11.45" customHeight="1" x14ac:dyDescent="0.2">
      <c r="A57" s="158" t="str">
        <f>(Jan!A57)</f>
        <v>Payment 8</v>
      </c>
      <c r="B57" s="29"/>
      <c r="C57" s="200"/>
      <c r="D57" s="191"/>
      <c r="E57" s="316"/>
      <c r="F57" s="317"/>
      <c r="G57" s="317"/>
      <c r="H57" s="318"/>
      <c r="I57" s="359"/>
    </row>
    <row r="58" spans="1:9" ht="11.45" customHeight="1" x14ac:dyDescent="0.2">
      <c r="A58" s="158" t="str">
        <f>(Jan!A58)</f>
        <v>Payment 9</v>
      </c>
      <c r="B58" s="29"/>
      <c r="C58" s="200"/>
      <c r="D58" s="191"/>
      <c r="E58" s="316"/>
      <c r="F58" s="317"/>
      <c r="G58" s="317"/>
      <c r="H58" s="318"/>
      <c r="I58" s="359"/>
    </row>
    <row r="59" spans="1:9" ht="11.45" customHeight="1" x14ac:dyDescent="0.2">
      <c r="A59" s="158" t="str">
        <f>(Jan!A59)</f>
        <v>Payment 10</v>
      </c>
      <c r="B59" s="29"/>
      <c r="C59" s="200"/>
      <c r="D59" s="191"/>
      <c r="E59" s="316"/>
      <c r="F59" s="317"/>
      <c r="G59" s="317"/>
      <c r="H59" s="318"/>
      <c r="I59" s="359"/>
    </row>
    <row r="60" spans="1:9" x14ac:dyDescent="0.2">
      <c r="A60" s="158" t="str">
        <f>(Jan!A60)</f>
        <v>Payment 11</v>
      </c>
      <c r="B60" s="29"/>
      <c r="C60" s="200"/>
      <c r="D60" s="191"/>
      <c r="E60" s="316"/>
      <c r="F60" s="317"/>
      <c r="G60" s="317"/>
      <c r="H60" s="318"/>
      <c r="I60" s="359"/>
    </row>
    <row r="61" spans="1:9" x14ac:dyDescent="0.2">
      <c r="A61" s="158" t="str">
        <f>(Jan!A61)</f>
        <v>Payment 12</v>
      </c>
      <c r="B61" s="29"/>
      <c r="C61" s="200"/>
      <c r="D61" s="191"/>
      <c r="E61" s="316"/>
      <c r="F61" s="317"/>
      <c r="G61" s="317"/>
      <c r="H61" s="318"/>
      <c r="I61" s="359"/>
    </row>
    <row r="62" spans="1:9" x14ac:dyDescent="0.2">
      <c r="A62" s="158" t="str">
        <f>(Jan!A62)</f>
        <v>Payment 13</v>
      </c>
      <c r="B62" s="29"/>
      <c r="C62" s="200"/>
      <c r="D62" s="191"/>
      <c r="E62" s="316"/>
      <c r="F62" s="317"/>
      <c r="G62" s="317"/>
      <c r="H62" s="318"/>
      <c r="I62" s="359"/>
    </row>
    <row r="63" spans="1:9" x14ac:dyDescent="0.2">
      <c r="A63" s="158" t="str">
        <f>(Jan!A63)</f>
        <v>Payment 14</v>
      </c>
      <c r="B63" s="29"/>
      <c r="C63" s="200"/>
      <c r="D63" s="191"/>
      <c r="E63" s="316"/>
      <c r="F63" s="317"/>
      <c r="G63" s="317"/>
      <c r="H63" s="318"/>
    </row>
    <row r="64" spans="1:9" x14ac:dyDescent="0.2">
      <c r="A64" s="158" t="str">
        <f>(Jan!A64)</f>
        <v>Payment 15</v>
      </c>
      <c r="B64" s="29"/>
      <c r="C64" s="200"/>
      <c r="D64" s="191"/>
      <c r="E64" s="316"/>
      <c r="F64" s="317"/>
      <c r="G64" s="317"/>
      <c r="H64" s="318"/>
    </row>
    <row r="65" spans="1:8" x14ac:dyDescent="0.2">
      <c r="A65" s="158" t="str">
        <f>(Jan!A65)</f>
        <v>Payment 16</v>
      </c>
      <c r="B65" s="29"/>
      <c r="C65" s="200"/>
      <c r="D65" s="191"/>
      <c r="E65" s="316"/>
      <c r="F65" s="317"/>
      <c r="G65" s="317"/>
      <c r="H65" s="318"/>
    </row>
    <row r="66" spans="1:8" x14ac:dyDescent="0.2">
      <c r="A66" s="158" t="str">
        <f>(Jan!A66)</f>
        <v>Payment 17</v>
      </c>
      <c r="B66" s="29"/>
      <c r="C66" s="200"/>
      <c r="D66" s="191"/>
      <c r="E66" s="316"/>
      <c r="F66" s="317"/>
      <c r="G66" s="317"/>
      <c r="H66" s="318"/>
    </row>
    <row r="67" spans="1:8" ht="12.75" customHeight="1" x14ac:dyDescent="0.2">
      <c r="A67" s="158" t="str">
        <f>(Jan!A67)</f>
        <v>Payment 18</v>
      </c>
      <c r="B67" s="29"/>
      <c r="C67" s="200"/>
      <c r="D67" s="191"/>
      <c r="E67" s="316"/>
      <c r="F67" s="317"/>
      <c r="G67" s="317"/>
      <c r="H67" s="318"/>
    </row>
    <row r="68" spans="1:8" x14ac:dyDescent="0.2">
      <c r="A68" s="158" t="str">
        <f>(Jan!A68)</f>
        <v>Payment 19</v>
      </c>
      <c r="B68" s="29"/>
      <c r="C68" s="200"/>
      <c r="D68" s="191"/>
      <c r="E68" s="322"/>
      <c r="F68" s="322"/>
      <c r="G68" s="322"/>
      <c r="H68" s="323"/>
    </row>
    <row r="69" spans="1:8" x14ac:dyDescent="0.2">
      <c r="A69" s="158" t="str">
        <f>(Jan!A69)</f>
        <v>Payment 20</v>
      </c>
      <c r="B69" s="29"/>
      <c r="C69" s="200"/>
      <c r="D69" s="191"/>
      <c r="E69" s="311"/>
      <c r="F69" s="311"/>
      <c r="G69" s="311"/>
      <c r="H69" s="312"/>
    </row>
    <row r="70" spans="1:8" x14ac:dyDescent="0.2">
      <c r="A70" s="158" t="str">
        <f>(Jan!A70)</f>
        <v>Payment 21</v>
      </c>
      <c r="B70" s="29"/>
      <c r="C70" s="200"/>
      <c r="D70" s="191"/>
      <c r="E70" s="311"/>
      <c r="F70" s="311"/>
      <c r="G70" s="311"/>
      <c r="H70" s="312"/>
    </row>
    <row r="71" spans="1:8" x14ac:dyDescent="0.2">
      <c r="A71" s="158" t="str">
        <f>(Jan!A71)</f>
        <v>Payment 22</v>
      </c>
      <c r="B71" s="29"/>
      <c r="C71" s="200"/>
      <c r="D71" s="191"/>
      <c r="E71" s="311"/>
      <c r="F71" s="311"/>
      <c r="G71" s="311"/>
      <c r="H71" s="312"/>
    </row>
    <row r="72" spans="1:8" x14ac:dyDescent="0.2">
      <c r="A72" s="158" t="str">
        <f>(Jan!A72)</f>
        <v>Payment 23</v>
      </c>
      <c r="B72" s="29"/>
      <c r="C72" s="200"/>
      <c r="D72" s="191"/>
      <c r="E72" s="311"/>
      <c r="F72" s="311"/>
      <c r="G72" s="311"/>
      <c r="H72" s="312"/>
    </row>
    <row r="73" spans="1:8" x14ac:dyDescent="0.2">
      <c r="A73" s="158" t="str">
        <f>(Jan!A73)</f>
        <v>Payment 24</v>
      </c>
      <c r="B73" s="29"/>
      <c r="C73" s="200"/>
      <c r="D73" s="191"/>
      <c r="E73" s="311"/>
      <c r="F73" s="311"/>
      <c r="G73" s="311"/>
      <c r="H73" s="312"/>
    </row>
    <row r="74" spans="1:8" x14ac:dyDescent="0.2">
      <c r="A74" s="158" t="str">
        <f>(Jan!A74)</f>
        <v>Payment 25</v>
      </c>
      <c r="B74" s="29"/>
      <c r="C74" s="200"/>
      <c r="D74" s="191"/>
      <c r="E74" s="311"/>
      <c r="F74" s="311"/>
      <c r="G74" s="311"/>
      <c r="H74" s="312"/>
    </row>
    <row r="75" spans="1:8" x14ac:dyDescent="0.2">
      <c r="A75" s="12" t="s">
        <v>20</v>
      </c>
      <c r="B75" s="192">
        <f>SUM(B50:B74)</f>
        <v>0</v>
      </c>
      <c r="C75" s="193">
        <f>COUNT(C50:C74)</f>
        <v>0</v>
      </c>
      <c r="D75" s="193">
        <f>COUNTA(D50:D74)</f>
        <v>0</v>
      </c>
      <c r="E75" s="309"/>
      <c r="F75" s="309"/>
      <c r="G75" s="309"/>
      <c r="H75" s="310"/>
    </row>
    <row r="76" spans="1:8" ht="12.75" x14ac:dyDescent="0.2">
      <c r="A76" s="344" t="s">
        <v>190</v>
      </c>
      <c r="B76" s="344"/>
      <c r="C76" s="344"/>
      <c r="D76" s="344"/>
      <c r="E76" s="344"/>
      <c r="F76" s="344"/>
      <c r="G76" s="344"/>
      <c r="H76" s="344"/>
    </row>
  </sheetData>
  <sheetProtection password="CC25" sheet="1" objects="1" scenarios="1"/>
  <mergeCells count="80">
    <mergeCell ref="B1:E1"/>
    <mergeCell ref="E42:H42"/>
    <mergeCell ref="F1:H1"/>
    <mergeCell ref="E19:H19"/>
    <mergeCell ref="D2:H2"/>
    <mergeCell ref="E9:H9"/>
    <mergeCell ref="E12:H12"/>
    <mergeCell ref="E23:H23"/>
    <mergeCell ref="E24:H24"/>
    <mergeCell ref="E27:H27"/>
    <mergeCell ref="E11:H11"/>
    <mergeCell ref="E16:H16"/>
    <mergeCell ref="E17:H17"/>
    <mergeCell ref="E21:H21"/>
    <mergeCell ref="E15:H15"/>
    <mergeCell ref="E20:H20"/>
    <mergeCell ref="A76:H76"/>
    <mergeCell ref="E37:H37"/>
    <mergeCell ref="E33:H33"/>
    <mergeCell ref="E34:H34"/>
    <mergeCell ref="E35:H35"/>
    <mergeCell ref="E55:H55"/>
    <mergeCell ref="A48:H48"/>
    <mergeCell ref="E53:H53"/>
    <mergeCell ref="E54:H54"/>
    <mergeCell ref="E43:H43"/>
    <mergeCell ref="E51:H51"/>
    <mergeCell ref="E75:H75"/>
    <mergeCell ref="E73:H73"/>
    <mergeCell ref="E74:H74"/>
    <mergeCell ref="E49:H49"/>
    <mergeCell ref="E50:H50"/>
    <mergeCell ref="E3:H3"/>
    <mergeCell ref="E65:H65"/>
    <mergeCell ref="E7:H7"/>
    <mergeCell ref="E46:H46"/>
    <mergeCell ref="E47:H47"/>
    <mergeCell ref="E4:H4"/>
    <mergeCell ref="E6:H6"/>
    <mergeCell ref="E5:H5"/>
    <mergeCell ref="E8:H8"/>
    <mergeCell ref="E10:H10"/>
    <mergeCell ref="E25:H25"/>
    <mergeCell ref="E39:H39"/>
    <mergeCell ref="E40:H40"/>
    <mergeCell ref="E41:H41"/>
    <mergeCell ref="E26:H26"/>
    <mergeCell ref="E29:H29"/>
    <mergeCell ref="E69:H69"/>
    <mergeCell ref="E70:H70"/>
    <mergeCell ref="E71:H71"/>
    <mergeCell ref="E72:H72"/>
    <mergeCell ref="A21:B21"/>
    <mergeCell ref="E68:H68"/>
    <mergeCell ref="E67:H67"/>
    <mergeCell ref="E63:H63"/>
    <mergeCell ref="E64:H64"/>
    <mergeCell ref="E61:H61"/>
    <mergeCell ref="E62:H62"/>
    <mergeCell ref="E66:H66"/>
    <mergeCell ref="E31:H31"/>
    <mergeCell ref="E32:H32"/>
    <mergeCell ref="E22:H22"/>
    <mergeCell ref="E30:H30"/>
    <mergeCell ref="I5:I15"/>
    <mergeCell ref="I50:I62"/>
    <mergeCell ref="E44:H44"/>
    <mergeCell ref="E60:H60"/>
    <mergeCell ref="E52:H52"/>
    <mergeCell ref="E57:H57"/>
    <mergeCell ref="E56:H56"/>
    <mergeCell ref="E45:H45"/>
    <mergeCell ref="E58:H58"/>
    <mergeCell ref="E59:H59"/>
    <mergeCell ref="E36:H36"/>
    <mergeCell ref="E38:H38"/>
    <mergeCell ref="E13:H13"/>
    <mergeCell ref="E14:H14"/>
    <mergeCell ref="E18:H18"/>
    <mergeCell ref="E28:H28"/>
  </mergeCells>
  <phoneticPr fontId="2" type="noConversion"/>
  <conditionalFormatting sqref="B22">
    <cfRule type="cellIs" dxfId="74" priority="19" stopIfTrue="1" operator="lessThan">
      <formula>0</formula>
    </cfRule>
  </conditionalFormatting>
  <conditionalFormatting sqref="C21 C17:C19 D17:D20 C23:D47">
    <cfRule type="cellIs" dxfId="73" priority="4" stopIfTrue="1" operator="notEqual">
      <formula>0</formula>
    </cfRule>
  </conditionalFormatting>
  <conditionalFormatting sqref="C3:C9">
    <cfRule type="cellIs" dxfId="72" priority="5" stopIfTrue="1" operator="notEqual">
      <formula>0</formula>
    </cfRule>
  </conditionalFormatting>
  <conditionalFormatting sqref="C10:C16 D22">
    <cfRule type="cellIs" dxfId="71" priority="6" stopIfTrue="1" operator="notEqual">
      <formula>0</formula>
    </cfRule>
  </conditionalFormatting>
  <conditionalFormatting sqref="C20">
    <cfRule type="cellIs" dxfId="70" priority="7" stopIfTrue="1" operator="notEqual">
      <formula>0</formula>
    </cfRule>
  </conditionalFormatting>
  <conditionalFormatting sqref="D4:D9">
    <cfRule type="cellIs" dxfId="69" priority="2" stopIfTrue="1" operator="notEqual">
      <formula>0</formula>
    </cfRule>
  </conditionalFormatting>
  <conditionalFormatting sqref="D10:D16 D21">
    <cfRule type="cellIs" dxfId="68" priority="3" stopIfTrue="1" operator="notEqual">
      <formula>0</formula>
    </cfRule>
  </conditionalFormatting>
  <conditionalFormatting sqref="C22">
    <cfRule type="cellIs" dxfId="67" priority="1" stopIfTrue="1" operator="notEqual">
      <formula>0</formula>
    </cfRule>
  </conditionalFormatting>
  <dataValidations count="1">
    <dataValidation allowBlank="1" errorTitle="Wrong Year" error="Enter the date paying the invoice for 2017" promptTitle="Entry information" prompt="Enter the date paid.  If paying late enter in NOTES that the payment is late." sqref="C50:C74"/>
  </dataValidations>
  <hyperlinks>
    <hyperlink ref="A76:H76" location="AUG!A3" display="Click here to go to top of page"/>
    <hyperlink ref="E4:H4" location="SB!A1" display="Click to return to Switchboard"/>
    <hyperlink ref="E5:H5" location="Trip!A1" display="Click to return to Trip Information Entries"/>
    <hyperlink ref="E6:H6" location="'F4'!A1" display="Click to go to fuel cost entries"/>
    <hyperlink ref="E7:H7" location="Expense!A1" display="Click to return to road expenses"/>
    <hyperlink ref="E8:H8" location="Jan!A1" display="Click to go to January Truck Report"/>
    <hyperlink ref="E9:H9" location="Feb!A1" display="Click to go to February Truck Report"/>
    <hyperlink ref="E10:H10" location="Mar!A1" display="Click to go to March Truck Report"/>
    <hyperlink ref="E11:H11" location="APR!A1" display="Click to go to April Truck Report"/>
    <hyperlink ref="E12:H12" location="MAY!A1" display="Click to go to May Truck Report"/>
    <hyperlink ref="E13:H13" location="JUN!A1" display="Click to go to June Truck Report"/>
    <hyperlink ref="E14:H14" location="JUL!A1" display="Click to go to July Truck Report"/>
    <hyperlink ref="E15:H15" location="AUG!A1" display="Click to go to August Truck Report"/>
    <hyperlink ref="E16:H16" location="SEP!A1" display="Click to go to September Truck Report"/>
    <hyperlink ref="E17:H17" location="OCT!A1" display="Click to go to October Truck Report"/>
    <hyperlink ref="E18:H18" location="NOV!A1" display="Click to go to November Truck Report"/>
    <hyperlink ref="E19:H19" location="DEC!A1" display="Click to go to December Truck Report"/>
    <hyperlink ref="E20:H20" location="'1Qtr'!A1" display="Click to go to 1st Quarter Truck Report"/>
    <hyperlink ref="E21:H21" location="'2Qtr'!A1" display="Click to go to 2nd Quarter Truck Report"/>
    <hyperlink ref="E22:H22" location="'3Qtr'!A1" display="Click to go to 3qt Quarter Truck Report"/>
    <hyperlink ref="E23:H23" location="'4Qtr'!A1" display="Click to go to 4th Quarter Truck Report"/>
    <hyperlink ref="E24:H24" location="YTD!A1" display="Click to go to Year-to-Date Truck Report"/>
    <hyperlink ref="E28:H28" r:id="rId1" display="Road cameras/backup cameras "/>
    <hyperlink ref="E29:H29" r:id="rId2" display="GPS Truck Mapping Software for laptop "/>
    <hyperlink ref="E30:H30" r:id="rId3" display="Rand McNally GPS and Tablets for drivers"/>
    <hyperlink ref="E31:H31" r:id="rId4" display="Winegard Satellite TV In-motion new"/>
    <hyperlink ref="E32:H32" r:id="rId5" display="Ram No Drill Computer Stands for Big Trucks/and more"/>
    <hyperlink ref="E33:H33" r:id="rId6" display="Free 30 day trial Eclipse Log Download"/>
    <hyperlink ref="E34:H34" r:id="rId7" display="Refrigerated trailer booms (easy sweeping)"/>
    <hyperlink ref="E35:H35" r:id="rId8" display="Truck Stop Book/Next Exit"/>
    <hyperlink ref="E36:H36" r:id="rId9" display="Over The Air TV antenna HD (OTA-1)"/>
    <hyperlink ref="E37:H37" r:id="rId10" display="Get current diesel fuel prices emailed direct"/>
    <hyperlink ref="E38:H38" r:id="rId11" display="Fleet Tracking $24.95 per truck Quit anytime"/>
    <hyperlink ref="E40:H40" r:id="rId12" display="Health Insurance Information"/>
    <hyperlink ref="E39:H39" r:id="rId13" display="Get Weather reports live"/>
    <hyperlink ref="E41:H41" r:id="rId14" display="In Cab Cameras This is a CYA camera"/>
    <hyperlink ref="E25:H25" r:id="rId15" display="Click here IFTA Calculations Made Easy "/>
    <hyperlink ref="E46:H46" r:id="rId16" display="Click for all software we offer"/>
    <hyperlink ref="E43:H43" r:id="rId17" display="Click Tandem Slider Stoppers.  "/>
    <hyperlink ref="E44:H44" r:id="rId18" display="Click State miles reporting on your computer"/>
    <hyperlink ref="E45:H45" r:id="rId19" display="Click for free TV over the air"/>
    <hyperlink ref="A48:H48" location="Jan!A48" display="Cannot add Monthly Payment titles here.  Must go back to January to add.  Click here to add title"/>
    <hyperlink ref="E47:H47" r:id="rId20" display="Get live truck routing here for you laptop"/>
    <hyperlink ref="E26:H26" r:id="rId21" display="Find a truck stop, scale, repair, towing here"/>
  </hyperlinks>
  <pageMargins left="0.75" right="0.75" top="1" bottom="1" header="0.5" footer="0.5"/>
  <pageSetup orientation="portrait" horizontalDpi="300" verticalDpi="300" r:id="rId22"/>
  <headerFooter alignWithMargins="0"/>
  <legacyDrawing r:id="rId2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enableFormatConditionsCalculation="0">
    <tabColor indexed="10"/>
  </sheetPr>
  <dimension ref="A1:I76"/>
  <sheetViews>
    <sheetView showGridLines="0" showRowColHeaders="0" showZeros="0" workbookViewId="0">
      <pane ySplit="2" topLeftCell="A3" activePane="bottomLeft" state="frozen"/>
      <selection activeCell="D4" sqref="D4:F4"/>
      <selection pane="bottomLeft" activeCell="E17" sqref="E17:H17"/>
    </sheetView>
  </sheetViews>
  <sheetFormatPr defaultColWidth="9.140625" defaultRowHeight="11.25" x14ac:dyDescent="0.2"/>
  <cols>
    <col min="1" max="1" width="28.7109375" style="17" customWidth="1"/>
    <col min="2" max="4" width="11.7109375" style="17" customWidth="1"/>
    <col min="5" max="5" width="9.5703125" style="17" customWidth="1"/>
    <col min="6" max="6" width="9.28515625" style="17" customWidth="1"/>
    <col min="7" max="7" width="10.85546875" style="17" customWidth="1"/>
    <col min="8" max="8" width="13.140625" style="17" customWidth="1"/>
    <col min="9" max="9" width="50.85546875" style="17" customWidth="1"/>
    <col min="10" max="16384" width="9.140625" style="17"/>
  </cols>
  <sheetData>
    <row r="1" spans="1:9" s="177" customFormat="1" ht="16.5" customHeight="1" thickTop="1" x14ac:dyDescent="0.2">
      <c r="A1" s="176" t="s">
        <v>48</v>
      </c>
      <c r="B1" s="342" t="s">
        <v>245</v>
      </c>
      <c r="C1" s="342"/>
      <c r="D1" s="342"/>
      <c r="E1" s="343"/>
      <c r="F1" s="331">
        <f ca="1">NOW()</f>
        <v>41658.417478935196</v>
      </c>
      <c r="G1" s="332"/>
      <c r="H1" s="333"/>
    </row>
    <row r="2" spans="1:9" ht="12" x14ac:dyDescent="0.2">
      <c r="A2" s="14" t="s">
        <v>23</v>
      </c>
      <c r="B2" s="15" t="s">
        <v>20</v>
      </c>
      <c r="C2" s="23" t="s">
        <v>244</v>
      </c>
      <c r="D2" s="374" t="s">
        <v>63</v>
      </c>
      <c r="E2" s="375"/>
      <c r="F2" s="375"/>
      <c r="G2" s="375"/>
      <c r="H2" s="376"/>
    </row>
    <row r="3" spans="1:9" ht="12.75" x14ac:dyDescent="0.2">
      <c r="A3" s="24" t="s">
        <v>147</v>
      </c>
      <c r="B3" s="25">
        <f>SUM(Trip!F495:F555)</f>
        <v>0</v>
      </c>
      <c r="C3" s="132">
        <f>IF(B3=0,0,B3/B5)</f>
        <v>0</v>
      </c>
      <c r="D3" s="133"/>
      <c r="E3" s="334" t="s">
        <v>118</v>
      </c>
      <c r="F3" s="335"/>
      <c r="G3" s="335"/>
      <c r="H3" s="336"/>
    </row>
    <row r="4" spans="1:9" ht="12.75" x14ac:dyDescent="0.2">
      <c r="A4" s="24" t="s">
        <v>203</v>
      </c>
      <c r="B4" s="25">
        <f>SUM(Trip!E495:E555)</f>
        <v>0</v>
      </c>
      <c r="C4" s="132">
        <f>IF(B4=0,0,B4/B5)</f>
        <v>0</v>
      </c>
      <c r="D4" s="133"/>
      <c r="E4" s="339" t="s">
        <v>79</v>
      </c>
      <c r="F4" s="340"/>
      <c r="G4" s="340"/>
      <c r="H4" s="341"/>
    </row>
    <row r="5" spans="1:9" ht="12" x14ac:dyDescent="0.2">
      <c r="A5" s="24" t="s">
        <v>148</v>
      </c>
      <c r="B5" s="25">
        <f>SUM(B3:B4)</f>
        <v>0</v>
      </c>
      <c r="C5" s="132">
        <f>SUM(C3:C4)</f>
        <v>0</v>
      </c>
      <c r="D5" s="138">
        <f>SUM(B5-B6)</f>
        <v>0</v>
      </c>
      <c r="E5" s="324" t="s">
        <v>96</v>
      </c>
      <c r="F5" s="268"/>
      <c r="G5" s="268"/>
      <c r="H5" s="269"/>
      <c r="I5" s="373" t="s">
        <v>269</v>
      </c>
    </row>
    <row r="6" spans="1:9" ht="13.15" customHeight="1" x14ac:dyDescent="0.2">
      <c r="A6" s="24" t="s">
        <v>35</v>
      </c>
      <c r="B6" s="25">
        <f>SUM('F4'!D495:D555)</f>
        <v>0</v>
      </c>
      <c r="C6" s="152">
        <f>IF(B6=0,0,(B18/B6))</f>
        <v>0</v>
      </c>
      <c r="D6" s="139">
        <f>IF(B7=0,0,B18/B7)</f>
        <v>0</v>
      </c>
      <c r="E6" s="324" t="s">
        <v>97</v>
      </c>
      <c r="F6" s="268"/>
      <c r="G6" s="268"/>
      <c r="H6" s="269"/>
      <c r="I6" s="373"/>
    </row>
    <row r="7" spans="1:9" ht="12" x14ac:dyDescent="0.2">
      <c r="A7" s="24" t="s">
        <v>258</v>
      </c>
      <c r="B7" s="26">
        <f>SUM('F4'!F495:F555)</f>
        <v>0</v>
      </c>
      <c r="C7" s="153">
        <f>IF(B7=0,0,B6/B7)</f>
        <v>0</v>
      </c>
      <c r="D7" s="140">
        <f>IF(B16=0,0,B6/B16)</f>
        <v>0</v>
      </c>
      <c r="E7" s="326" t="s">
        <v>210</v>
      </c>
      <c r="F7" s="327"/>
      <c r="G7" s="327"/>
      <c r="H7" s="328"/>
      <c r="I7" s="373"/>
    </row>
    <row r="8" spans="1:9" ht="13.15" customHeight="1" x14ac:dyDescent="0.2">
      <c r="A8" s="24" t="s">
        <v>149</v>
      </c>
      <c r="B8" s="25">
        <f>COUNT(Trip!G495:G555)</f>
        <v>0</v>
      </c>
      <c r="C8" s="154">
        <f>IF(B8=0,0,B5/B8)</f>
        <v>0</v>
      </c>
      <c r="D8" s="133">
        <f>IF(B8=0,0,B12/B8)</f>
        <v>0</v>
      </c>
      <c r="E8" s="360" t="s">
        <v>81</v>
      </c>
      <c r="F8" s="361"/>
      <c r="G8" s="361"/>
      <c r="H8" s="362"/>
      <c r="I8" s="373"/>
    </row>
    <row r="9" spans="1:9" ht="13.15" customHeight="1" x14ac:dyDescent="0.2">
      <c r="A9" s="24" t="s">
        <v>50</v>
      </c>
      <c r="B9" s="85">
        <f>SUM(Trip!L495:L555)</f>
        <v>0</v>
      </c>
      <c r="C9" s="155">
        <f>IF(B9=0,0,B12/B9)</f>
        <v>0</v>
      </c>
      <c r="D9" s="138">
        <f>IF(B9=0,0,B5/B9)</f>
        <v>0</v>
      </c>
      <c r="E9" s="325" t="s">
        <v>98</v>
      </c>
      <c r="F9" s="272"/>
      <c r="G9" s="272"/>
      <c r="H9" s="273"/>
      <c r="I9" s="373"/>
    </row>
    <row r="10" spans="1:9" ht="13.15" customHeight="1" x14ac:dyDescent="0.2">
      <c r="A10" s="27" t="s">
        <v>75</v>
      </c>
      <c r="B10" s="94">
        <f>SUM(Trip!G495:G555)</f>
        <v>0</v>
      </c>
      <c r="C10" s="155">
        <f>IF(B3=0,0,B10/B3)</f>
        <v>0</v>
      </c>
      <c r="D10" s="133">
        <f>IF(B3&gt;0,B22/B3,0)</f>
        <v>0</v>
      </c>
      <c r="E10" s="325" t="s">
        <v>82</v>
      </c>
      <c r="F10" s="272"/>
      <c r="G10" s="272"/>
      <c r="H10" s="273"/>
      <c r="I10" s="373"/>
    </row>
    <row r="11" spans="1:9" ht="13.15" customHeight="1" x14ac:dyDescent="0.2">
      <c r="A11" s="27" t="s">
        <v>76</v>
      </c>
      <c r="B11" s="94">
        <f>SUM(Trip!H495:H555)</f>
        <v>0</v>
      </c>
      <c r="C11" s="155">
        <f>IF(B4=0,0,B11/B4)</f>
        <v>0</v>
      </c>
      <c r="D11" s="164"/>
      <c r="E11" s="325" t="s">
        <v>83</v>
      </c>
      <c r="F11" s="272"/>
      <c r="G11" s="272"/>
      <c r="H11" s="273"/>
      <c r="I11" s="373"/>
    </row>
    <row r="12" spans="1:9" ht="13.15" customHeight="1" x14ac:dyDescent="0.2">
      <c r="A12" s="27" t="s">
        <v>77</v>
      </c>
      <c r="B12" s="94">
        <f>SUM(B10:B11)</f>
        <v>0</v>
      </c>
      <c r="C12" s="155">
        <f>SUM(C10:C11)</f>
        <v>0</v>
      </c>
      <c r="D12" s="133">
        <f>IF(B5=0,0,B22/B$5)</f>
        <v>0</v>
      </c>
      <c r="E12" s="325" t="s">
        <v>84</v>
      </c>
      <c r="F12" s="272"/>
      <c r="G12" s="272"/>
      <c r="H12" s="273"/>
      <c r="I12" s="373"/>
    </row>
    <row r="13" spans="1:9" ht="13.15" customHeight="1" x14ac:dyDescent="0.2">
      <c r="A13" s="162" t="str">
        <f>(Trip!I6)</f>
        <v>Surcharge Pay</v>
      </c>
      <c r="B13" s="94">
        <f>SUM(Trip!I495:I555)</f>
        <v>0</v>
      </c>
      <c r="C13" s="150">
        <f>IF(B13=0,0,B13/B$16)</f>
        <v>0</v>
      </c>
      <c r="D13" s="133">
        <f>IF(B13&gt;0,B13/B$11,0)</f>
        <v>0</v>
      </c>
      <c r="E13" s="325" t="s">
        <v>85</v>
      </c>
      <c r="F13" s="272"/>
      <c r="G13" s="272"/>
      <c r="H13" s="273"/>
      <c r="I13" s="373"/>
    </row>
    <row r="14" spans="1:9" ht="13.15" customHeight="1" x14ac:dyDescent="0.2">
      <c r="A14" s="162" t="str">
        <f>(Trip!J6)</f>
        <v>Unload Pay</v>
      </c>
      <c r="B14" s="94">
        <f>SUM(Trip!J495:J555)</f>
        <v>0</v>
      </c>
      <c r="C14" s="150">
        <f>IF(B14=0,0,B14/B$16)</f>
        <v>0</v>
      </c>
      <c r="D14" s="133">
        <f>IF(B14&gt;0,B14/B$11,0)</f>
        <v>0</v>
      </c>
      <c r="E14" s="325" t="s">
        <v>86</v>
      </c>
      <c r="F14" s="272"/>
      <c r="G14" s="272"/>
      <c r="H14" s="273"/>
      <c r="I14" s="373"/>
    </row>
    <row r="15" spans="1:9" ht="13.15" customHeight="1" x14ac:dyDescent="0.2">
      <c r="A15" s="162" t="str">
        <f>(Trip!K6)</f>
        <v>Standby Pay</v>
      </c>
      <c r="B15" s="94">
        <f>SUM(Trip!K495:K555)</f>
        <v>0</v>
      </c>
      <c r="C15" s="150">
        <f>IF(B15=0,0,B15/B$16)</f>
        <v>0</v>
      </c>
      <c r="D15" s="133">
        <f>IF(B15&gt;0,B15/B$11,0)</f>
        <v>0</v>
      </c>
      <c r="E15" s="325" t="s">
        <v>87</v>
      </c>
      <c r="F15" s="272"/>
      <c r="G15" s="272"/>
      <c r="H15" s="273"/>
      <c r="I15" s="373"/>
    </row>
    <row r="16" spans="1:9" ht="12.75" x14ac:dyDescent="0.2">
      <c r="A16" s="27" t="s">
        <v>58</v>
      </c>
      <c r="B16" s="94">
        <f>SUM(B12:B15)</f>
        <v>0</v>
      </c>
      <c r="C16" s="156">
        <f>COUNT('F4'!F69:F128)</f>
        <v>0</v>
      </c>
      <c r="D16" s="133">
        <f>IF(C18=0,0,B18/C16)</f>
        <v>0</v>
      </c>
      <c r="E16" s="363" t="s">
        <v>88</v>
      </c>
      <c r="F16" s="364"/>
      <c r="G16" s="364"/>
      <c r="H16" s="365"/>
      <c r="I16" s="163"/>
    </row>
    <row r="17" spans="1:9" s="166" customFormat="1" ht="12" x14ac:dyDescent="0.2">
      <c r="A17" s="34" t="s">
        <v>208</v>
      </c>
      <c r="B17" s="96">
        <f>SUM(B23:B47)</f>
        <v>0</v>
      </c>
      <c r="C17" s="132">
        <f>IF(B16&gt;0,B17/B16,0)</f>
        <v>0</v>
      </c>
      <c r="D17" s="132">
        <f>IF(B17&gt;0,B17/B$22,0)</f>
        <v>0</v>
      </c>
      <c r="E17" s="325" t="s">
        <v>89</v>
      </c>
      <c r="F17" s="272"/>
      <c r="G17" s="272"/>
      <c r="H17" s="273"/>
      <c r="I17" s="165"/>
    </row>
    <row r="18" spans="1:9" s="166" customFormat="1" ht="12" x14ac:dyDescent="0.2">
      <c r="A18" s="34" t="s">
        <v>259</v>
      </c>
      <c r="B18" s="96">
        <f>SUM('F4'!E495:E555)</f>
        <v>0</v>
      </c>
      <c r="C18" s="132">
        <f>IF(B16=0,0,B18/B12)</f>
        <v>0</v>
      </c>
      <c r="D18" s="132">
        <f>IF(B18&gt;0,B18/B$22,0)</f>
        <v>0</v>
      </c>
      <c r="E18" s="325" t="s">
        <v>99</v>
      </c>
      <c r="F18" s="272"/>
      <c r="G18" s="272"/>
      <c r="H18" s="273"/>
      <c r="I18" s="167"/>
    </row>
    <row r="19" spans="1:9" s="166" customFormat="1" ht="12" x14ac:dyDescent="0.2">
      <c r="A19" s="35" t="s">
        <v>167</v>
      </c>
      <c r="B19" s="97">
        <f>SUM(B75)</f>
        <v>0</v>
      </c>
      <c r="C19" s="132">
        <f>IF(B12=0,0,B19/B12)</f>
        <v>0</v>
      </c>
      <c r="D19" s="132">
        <f>IF(B19&gt;0,B19/B$22,0)</f>
        <v>0</v>
      </c>
      <c r="E19" s="325" t="s">
        <v>90</v>
      </c>
      <c r="F19" s="272"/>
      <c r="G19" s="272"/>
      <c r="H19" s="273"/>
      <c r="I19" s="165"/>
    </row>
    <row r="20" spans="1:9" s="166" customFormat="1" ht="12" x14ac:dyDescent="0.2">
      <c r="A20" s="52" t="s">
        <v>68</v>
      </c>
      <c r="B20" s="95">
        <f>SUM(B17:B19)</f>
        <v>0</v>
      </c>
      <c r="C20" s="132">
        <f>IF(B16=0,0,B20/B16)</f>
        <v>0</v>
      </c>
      <c r="D20" s="132">
        <f>IF(B20&gt;0,B20/B$22,0)</f>
        <v>0</v>
      </c>
      <c r="E20" s="325" t="s">
        <v>91</v>
      </c>
      <c r="F20" s="272"/>
      <c r="G20" s="272"/>
      <c r="H20" s="273"/>
      <c r="I20" s="167"/>
    </row>
    <row r="21" spans="1:9" s="166" customFormat="1" ht="12" x14ac:dyDescent="0.2">
      <c r="A21" s="306" t="s">
        <v>209</v>
      </c>
      <c r="B21" s="307"/>
      <c r="C21" s="132"/>
      <c r="D21" s="133"/>
      <c r="E21" s="325" t="s">
        <v>92</v>
      </c>
      <c r="F21" s="272"/>
      <c r="G21" s="272"/>
      <c r="H21" s="273"/>
      <c r="I21" s="167"/>
    </row>
    <row r="22" spans="1:9" s="166" customFormat="1" ht="12" x14ac:dyDescent="0.2">
      <c r="A22" s="27" t="s">
        <v>59</v>
      </c>
      <c r="B22" s="94">
        <f>SUM(B16-B20)</f>
        <v>0</v>
      </c>
      <c r="C22" s="132">
        <f>IF(B16=0,0,B22/B16)</f>
        <v>0</v>
      </c>
      <c r="D22" s="132">
        <f>SUM(1-C22)</f>
        <v>1</v>
      </c>
      <c r="E22" s="325" t="s">
        <v>93</v>
      </c>
      <c r="F22" s="272"/>
      <c r="G22" s="272"/>
      <c r="H22" s="273"/>
      <c r="I22" s="167"/>
    </row>
    <row r="23" spans="1:9" s="166" customFormat="1" ht="12" customHeight="1" x14ac:dyDescent="0.2">
      <c r="A23" s="161" t="str">
        <f>(Expense!C$6)</f>
        <v>Tractor Repairs</v>
      </c>
      <c r="B23" s="98">
        <f>SUM(Expense!$C$495:$C$555)</f>
        <v>0</v>
      </c>
      <c r="C23" s="150">
        <f>IF(B$16&gt;0,B23/B$16,0)</f>
        <v>0</v>
      </c>
      <c r="D23" s="141">
        <f t="shared" ref="D23:D47" si="0">IF(B23=0,0,B23/B$5)</f>
        <v>0</v>
      </c>
      <c r="E23" s="325" t="s">
        <v>94</v>
      </c>
      <c r="F23" s="272"/>
      <c r="G23" s="272"/>
      <c r="H23" s="273"/>
      <c r="I23" s="199"/>
    </row>
    <row r="24" spans="1:9" s="166" customFormat="1" ht="12" customHeight="1" x14ac:dyDescent="0.2">
      <c r="A24" s="161" t="str">
        <f>(Expense!D$6)</f>
        <v>Tractor Tires/Batteries</v>
      </c>
      <c r="B24" s="98">
        <f>SUM(Expense!$D$495:$D$555)</f>
        <v>0</v>
      </c>
      <c r="C24" s="150">
        <f t="shared" ref="C24:C47" si="1">IF(B$16&gt;0,B24/B$16,0)</f>
        <v>0</v>
      </c>
      <c r="D24" s="141">
        <f t="shared" si="0"/>
        <v>0</v>
      </c>
      <c r="E24" s="346" t="s">
        <v>95</v>
      </c>
      <c r="F24" s="347"/>
      <c r="G24" s="347"/>
      <c r="H24" s="348"/>
      <c r="I24" s="199"/>
    </row>
    <row r="25" spans="1:9" s="166" customFormat="1" ht="12" customHeight="1" x14ac:dyDescent="0.2">
      <c r="A25" s="161" t="str">
        <f>(Expense!E$6)</f>
        <v>Tractor Services</v>
      </c>
      <c r="B25" s="98">
        <f>SUM(Expense!$E$495:$E$555)</f>
        <v>0</v>
      </c>
      <c r="C25" s="150">
        <f t="shared" si="1"/>
        <v>0</v>
      </c>
      <c r="D25" s="141">
        <f t="shared" si="0"/>
        <v>0</v>
      </c>
      <c r="E25" s="346" t="s">
        <v>214</v>
      </c>
      <c r="F25" s="347"/>
      <c r="G25" s="347"/>
      <c r="H25" s="348"/>
      <c r="I25" s="199"/>
    </row>
    <row r="26" spans="1:9" s="166" customFormat="1" ht="12" customHeight="1" x14ac:dyDescent="0.2">
      <c r="A26" s="161" t="str">
        <f>(Expense!F$6)</f>
        <v>APU Repairs</v>
      </c>
      <c r="B26" s="98">
        <f>SUM(Expense!$F$495:$F$555)</f>
        <v>0</v>
      </c>
      <c r="C26" s="150">
        <f t="shared" si="1"/>
        <v>0</v>
      </c>
      <c r="D26" s="141">
        <f t="shared" si="0"/>
        <v>0</v>
      </c>
      <c r="E26" s="349" t="s">
        <v>274</v>
      </c>
      <c r="F26" s="350"/>
      <c r="G26" s="350"/>
      <c r="H26" s="351"/>
      <c r="I26" s="199"/>
    </row>
    <row r="27" spans="1:9" s="166" customFormat="1" ht="12" customHeight="1" x14ac:dyDescent="0.2">
      <c r="A27" s="161" t="str">
        <f>(Expense!G$6)</f>
        <v>Item name5</v>
      </c>
      <c r="B27" s="98">
        <f>SUM(Expense!$G$495:$G$555)</f>
        <v>0</v>
      </c>
      <c r="C27" s="150">
        <f t="shared" si="1"/>
        <v>0</v>
      </c>
      <c r="D27" s="141">
        <f t="shared" si="0"/>
        <v>0</v>
      </c>
      <c r="E27" s="345" t="s">
        <v>108</v>
      </c>
      <c r="F27" s="270"/>
      <c r="G27" s="270"/>
      <c r="H27" s="271"/>
      <c r="I27" s="199"/>
    </row>
    <row r="28" spans="1:9" s="166" customFormat="1" ht="12" customHeight="1" x14ac:dyDescent="0.2">
      <c r="A28" s="161" t="str">
        <f>(Expense!H$6)</f>
        <v>Item name6</v>
      </c>
      <c r="B28" s="98">
        <f>SUM(Expense!$H$495:$H$555)</f>
        <v>0</v>
      </c>
      <c r="C28" s="150">
        <f t="shared" si="1"/>
        <v>0</v>
      </c>
      <c r="D28" s="141">
        <f t="shared" si="0"/>
        <v>0</v>
      </c>
      <c r="E28" s="313" t="s">
        <v>100</v>
      </c>
      <c r="F28" s="314"/>
      <c r="G28" s="314"/>
      <c r="H28" s="315"/>
      <c r="I28" s="199"/>
    </row>
    <row r="29" spans="1:9" s="166" customFormat="1" ht="12" customHeight="1" x14ac:dyDescent="0.2">
      <c r="A29" s="161" t="str">
        <f>(Expense!I$6)</f>
        <v>Item name7</v>
      </c>
      <c r="B29" s="98">
        <f>SUM(Expense!$I$495:$I$555)</f>
        <v>0</v>
      </c>
      <c r="C29" s="150">
        <f t="shared" si="1"/>
        <v>0</v>
      </c>
      <c r="D29" s="141">
        <f t="shared" si="0"/>
        <v>0</v>
      </c>
      <c r="E29" s="313" t="s">
        <v>109</v>
      </c>
      <c r="F29" s="314"/>
      <c r="G29" s="314"/>
      <c r="H29" s="315"/>
      <c r="I29" s="199"/>
    </row>
    <row r="30" spans="1:9" s="166" customFormat="1" ht="12" customHeight="1" x14ac:dyDescent="0.2">
      <c r="A30" s="161" t="str">
        <f>(Expense!J$6)</f>
        <v>Item name8</v>
      </c>
      <c r="B30" s="98">
        <f>SUM(Expense!$J$495:$J$555)</f>
        <v>0</v>
      </c>
      <c r="C30" s="150">
        <f t="shared" si="1"/>
        <v>0</v>
      </c>
      <c r="D30" s="141">
        <f t="shared" si="0"/>
        <v>0</v>
      </c>
      <c r="E30" s="313" t="s">
        <v>218</v>
      </c>
      <c r="F30" s="314"/>
      <c r="G30" s="314"/>
      <c r="H30" s="315"/>
      <c r="I30" s="199"/>
    </row>
    <row r="31" spans="1:9" s="166" customFormat="1" ht="12" customHeight="1" x14ac:dyDescent="0.2">
      <c r="A31" s="161" t="str">
        <f>(Expense!K$6)</f>
        <v>Item name9</v>
      </c>
      <c r="B31" s="98">
        <f>SUM(Expense!$K$495:$K$555)</f>
        <v>0</v>
      </c>
      <c r="C31" s="150">
        <f t="shared" si="1"/>
        <v>0</v>
      </c>
      <c r="D31" s="141">
        <f t="shared" si="0"/>
        <v>0</v>
      </c>
      <c r="E31" s="313" t="s">
        <v>213</v>
      </c>
      <c r="F31" s="314"/>
      <c r="G31" s="314"/>
      <c r="H31" s="315"/>
      <c r="I31" s="199"/>
    </row>
    <row r="32" spans="1:9" s="166" customFormat="1" ht="12" customHeight="1" x14ac:dyDescent="0.2">
      <c r="A32" s="161" t="str">
        <f>(Expense!L$6)</f>
        <v>Item name10</v>
      </c>
      <c r="B32" s="98">
        <f>SUM(Expense!$L$495:$L$555)</f>
        <v>0</v>
      </c>
      <c r="C32" s="150">
        <f t="shared" si="1"/>
        <v>0</v>
      </c>
      <c r="D32" s="141">
        <f t="shared" si="0"/>
        <v>0</v>
      </c>
      <c r="E32" s="313" t="s">
        <v>122</v>
      </c>
      <c r="F32" s="314"/>
      <c r="G32" s="314"/>
      <c r="H32" s="315"/>
      <c r="I32" s="199"/>
    </row>
    <row r="33" spans="1:9" s="166" customFormat="1" ht="12" x14ac:dyDescent="0.2">
      <c r="A33" s="161" t="str">
        <f>(Expense!M$6)</f>
        <v>Item name11</v>
      </c>
      <c r="B33" s="98">
        <f>SUM(Expense!$M$495:$M$555)</f>
        <v>0</v>
      </c>
      <c r="C33" s="150">
        <f t="shared" si="1"/>
        <v>0</v>
      </c>
      <c r="D33" s="141">
        <f t="shared" si="0"/>
        <v>0</v>
      </c>
      <c r="E33" s="313" t="s">
        <v>212</v>
      </c>
      <c r="F33" s="314"/>
      <c r="G33" s="314"/>
      <c r="H33" s="315"/>
      <c r="I33" s="165"/>
    </row>
    <row r="34" spans="1:9" s="166" customFormat="1" ht="12" x14ac:dyDescent="0.2">
      <c r="A34" s="161" t="str">
        <f>(Expense!N$6)</f>
        <v>Item name12</v>
      </c>
      <c r="B34" s="98">
        <f>SUM(Expense!$N$495:$N$555)</f>
        <v>0</v>
      </c>
      <c r="C34" s="150">
        <f t="shared" si="1"/>
        <v>0</v>
      </c>
      <c r="D34" s="141">
        <f t="shared" si="0"/>
        <v>0</v>
      </c>
      <c r="E34" s="313" t="s">
        <v>101</v>
      </c>
      <c r="F34" s="314"/>
      <c r="G34" s="314"/>
      <c r="H34" s="315"/>
      <c r="I34" s="167"/>
    </row>
    <row r="35" spans="1:9" s="166" customFormat="1" ht="12" x14ac:dyDescent="0.2">
      <c r="A35" s="161" t="str">
        <f>(Expense!O$6)</f>
        <v>Item name13</v>
      </c>
      <c r="B35" s="98">
        <f>SUM(Expense!$O$495:$O$555)</f>
        <v>0</v>
      </c>
      <c r="C35" s="150">
        <f t="shared" si="1"/>
        <v>0</v>
      </c>
      <c r="D35" s="141">
        <f t="shared" si="0"/>
        <v>0</v>
      </c>
      <c r="E35" s="313" t="s">
        <v>102</v>
      </c>
      <c r="F35" s="314"/>
      <c r="G35" s="314"/>
      <c r="H35" s="315"/>
      <c r="I35" s="165"/>
    </row>
    <row r="36" spans="1:9" s="166" customFormat="1" ht="12" x14ac:dyDescent="0.2">
      <c r="A36" s="161" t="str">
        <f>(Expense!P$6)</f>
        <v>Item name14</v>
      </c>
      <c r="B36" s="98">
        <f>SUM(Expense!$P$495:$P$555)</f>
        <v>0</v>
      </c>
      <c r="C36" s="150">
        <f t="shared" si="1"/>
        <v>0</v>
      </c>
      <c r="D36" s="141">
        <f t="shared" si="0"/>
        <v>0</v>
      </c>
      <c r="E36" s="313" t="s">
        <v>103</v>
      </c>
      <c r="F36" s="314"/>
      <c r="G36" s="314"/>
      <c r="H36" s="315"/>
      <c r="I36" s="167"/>
    </row>
    <row r="37" spans="1:9" s="166" customFormat="1" ht="12" x14ac:dyDescent="0.2">
      <c r="A37" s="161" t="str">
        <f>(Expense!Q$6)</f>
        <v>Item name15</v>
      </c>
      <c r="B37" s="98">
        <f>SUM(Expense!$Q$495:$Q$555)</f>
        <v>0</v>
      </c>
      <c r="C37" s="150">
        <f t="shared" si="1"/>
        <v>0</v>
      </c>
      <c r="D37" s="141">
        <f t="shared" si="0"/>
        <v>0</v>
      </c>
      <c r="E37" s="313" t="s">
        <v>121</v>
      </c>
      <c r="F37" s="314"/>
      <c r="G37" s="314"/>
      <c r="H37" s="315"/>
      <c r="I37" s="165"/>
    </row>
    <row r="38" spans="1:9" s="166" customFormat="1" ht="12" x14ac:dyDescent="0.2">
      <c r="A38" s="161" t="str">
        <f>(Expense!R$6)</f>
        <v>Item name16</v>
      </c>
      <c r="B38" s="98">
        <f>SUM(Expense!$R$495:$R$555)</f>
        <v>0</v>
      </c>
      <c r="C38" s="150">
        <f t="shared" si="1"/>
        <v>0</v>
      </c>
      <c r="D38" s="141">
        <f t="shared" si="0"/>
        <v>0</v>
      </c>
      <c r="E38" s="313" t="s">
        <v>211</v>
      </c>
      <c r="F38" s="314"/>
      <c r="G38" s="314"/>
      <c r="H38" s="315"/>
      <c r="I38" s="167"/>
    </row>
    <row r="39" spans="1:9" s="166" customFormat="1" ht="12" x14ac:dyDescent="0.2">
      <c r="A39" s="161" t="str">
        <f>(Expense!S$6)</f>
        <v>Item name17</v>
      </c>
      <c r="B39" s="98">
        <f>SUM(Expense!$S$495:$S$555)</f>
        <v>0</v>
      </c>
      <c r="C39" s="150">
        <f t="shared" si="1"/>
        <v>0</v>
      </c>
      <c r="D39" s="141">
        <f t="shared" si="0"/>
        <v>0</v>
      </c>
      <c r="E39" s="313" t="s">
        <v>106</v>
      </c>
      <c r="F39" s="314"/>
      <c r="G39" s="314"/>
      <c r="H39" s="315"/>
      <c r="I39" s="165"/>
    </row>
    <row r="40" spans="1:9" s="166" customFormat="1" ht="12" x14ac:dyDescent="0.2">
      <c r="A40" s="161" t="str">
        <f>(Expense!T$6)</f>
        <v>Item name18</v>
      </c>
      <c r="B40" s="98">
        <f>SUM(Expense!$T$495:$T$555)</f>
        <v>0</v>
      </c>
      <c r="C40" s="150">
        <f t="shared" si="1"/>
        <v>0</v>
      </c>
      <c r="D40" s="141">
        <f t="shared" si="0"/>
        <v>0</v>
      </c>
      <c r="E40" s="313" t="s">
        <v>107</v>
      </c>
      <c r="F40" s="314"/>
      <c r="G40" s="314"/>
      <c r="H40" s="315"/>
      <c r="I40" s="167"/>
    </row>
    <row r="41" spans="1:9" s="166" customFormat="1" ht="12" x14ac:dyDescent="0.2">
      <c r="A41" s="161" t="str">
        <f>(Expense!U$6)</f>
        <v>Item name19</v>
      </c>
      <c r="B41" s="98">
        <f>SUM(Expense!$U$495:$U$555)</f>
        <v>0</v>
      </c>
      <c r="C41" s="150">
        <f t="shared" si="1"/>
        <v>0</v>
      </c>
      <c r="D41" s="141">
        <f t="shared" si="0"/>
        <v>0</v>
      </c>
      <c r="E41" s="313" t="s">
        <v>123</v>
      </c>
      <c r="F41" s="314"/>
      <c r="G41" s="314"/>
      <c r="H41" s="315"/>
      <c r="I41" s="165"/>
    </row>
    <row r="42" spans="1:9" s="166" customFormat="1" ht="12" x14ac:dyDescent="0.2">
      <c r="A42" s="161" t="str">
        <f>(Expense!V$6)</f>
        <v>Item name20</v>
      </c>
      <c r="B42" s="98">
        <f>SUM(Expense!$V$495:$V$555)</f>
        <v>0</v>
      </c>
      <c r="C42" s="150">
        <f t="shared" si="1"/>
        <v>0</v>
      </c>
      <c r="D42" s="141">
        <f t="shared" si="0"/>
        <v>0</v>
      </c>
      <c r="E42" s="313" t="s">
        <v>120</v>
      </c>
      <c r="F42" s="314"/>
      <c r="G42" s="314"/>
      <c r="H42" s="315"/>
      <c r="I42" s="168"/>
    </row>
    <row r="43" spans="1:9" s="166" customFormat="1" ht="12" x14ac:dyDescent="0.2">
      <c r="A43" s="161" t="str">
        <f>(Expense!W$6)</f>
        <v>Item name21</v>
      </c>
      <c r="B43" s="98">
        <f>SUM(Expense!$W$495:$W$555)</f>
        <v>0</v>
      </c>
      <c r="C43" s="150">
        <f t="shared" si="1"/>
        <v>0</v>
      </c>
      <c r="D43" s="141">
        <f t="shared" si="0"/>
        <v>0</v>
      </c>
      <c r="E43" s="313" t="s">
        <v>215</v>
      </c>
      <c r="F43" s="314"/>
      <c r="G43" s="314"/>
      <c r="H43" s="315"/>
      <c r="I43" s="168"/>
    </row>
    <row r="44" spans="1:9" s="166" customFormat="1" ht="12" x14ac:dyDescent="0.2">
      <c r="A44" s="161" t="str">
        <f>(Expense!X$6)</f>
        <v>Item name22</v>
      </c>
      <c r="B44" s="98">
        <f>SUM(Expense!$X$495:$X$555)</f>
        <v>0</v>
      </c>
      <c r="C44" s="150">
        <f t="shared" si="1"/>
        <v>0</v>
      </c>
      <c r="D44" s="141">
        <f t="shared" si="0"/>
        <v>0</v>
      </c>
      <c r="E44" s="313" t="s">
        <v>216</v>
      </c>
      <c r="F44" s="314"/>
      <c r="G44" s="314"/>
      <c r="H44" s="315"/>
      <c r="I44" s="168"/>
    </row>
    <row r="45" spans="1:9" s="166" customFormat="1" ht="12" x14ac:dyDescent="0.2">
      <c r="A45" s="161" t="str">
        <f>(Expense!Y$6)</f>
        <v>Item name23</v>
      </c>
      <c r="B45" s="98">
        <f>SUM(Expense!$Y$495:$Y$555)</f>
        <v>0</v>
      </c>
      <c r="C45" s="150">
        <f t="shared" si="1"/>
        <v>0</v>
      </c>
      <c r="D45" s="141">
        <f t="shared" si="0"/>
        <v>0</v>
      </c>
      <c r="E45" s="313" t="s">
        <v>217</v>
      </c>
      <c r="F45" s="314"/>
      <c r="G45" s="314"/>
      <c r="H45" s="315"/>
      <c r="I45" s="168"/>
    </row>
    <row r="46" spans="1:9" s="166" customFormat="1" ht="12" x14ac:dyDescent="0.2">
      <c r="A46" s="161" t="str">
        <f>(Expense!Z$6)</f>
        <v>Item name24</v>
      </c>
      <c r="B46" s="98">
        <f>SUM(Expense!$Z$495:$Z$555)</f>
        <v>0</v>
      </c>
      <c r="C46" s="150">
        <f t="shared" si="1"/>
        <v>0</v>
      </c>
      <c r="D46" s="141">
        <f t="shared" si="0"/>
        <v>0</v>
      </c>
      <c r="E46" s="313" t="s">
        <v>219</v>
      </c>
      <c r="F46" s="314"/>
      <c r="G46" s="314"/>
      <c r="H46" s="315"/>
      <c r="I46" s="167"/>
    </row>
    <row r="47" spans="1:9" s="166" customFormat="1" ht="12.75" customHeight="1" x14ac:dyDescent="0.2">
      <c r="A47" s="161" t="str">
        <f>(Expense!AA$6)</f>
        <v>Item name25</v>
      </c>
      <c r="B47" s="98">
        <f>SUM(Expense!$AA$495:$AA$555)</f>
        <v>0</v>
      </c>
      <c r="C47" s="150">
        <f t="shared" si="1"/>
        <v>0</v>
      </c>
      <c r="D47" s="141">
        <f t="shared" si="0"/>
        <v>0</v>
      </c>
      <c r="E47" s="354" t="s">
        <v>273</v>
      </c>
      <c r="F47" s="355"/>
      <c r="G47" s="355"/>
      <c r="H47" s="356"/>
      <c r="I47" s="167"/>
    </row>
    <row r="48" spans="1:9" s="166" customFormat="1" ht="35.450000000000003" customHeight="1" x14ac:dyDescent="0.2">
      <c r="A48" s="368" t="s">
        <v>271</v>
      </c>
      <c r="B48" s="369"/>
      <c r="C48" s="369"/>
      <c r="D48" s="369"/>
      <c r="E48" s="369"/>
      <c r="F48" s="369"/>
      <c r="G48" s="369"/>
      <c r="H48" s="370"/>
      <c r="I48" s="167"/>
    </row>
    <row r="49" spans="1:9" ht="12" x14ac:dyDescent="0.2">
      <c r="A49" s="9" t="s">
        <v>5</v>
      </c>
      <c r="B49" s="93" t="s">
        <v>168</v>
      </c>
      <c r="C49" s="93" t="s">
        <v>3</v>
      </c>
      <c r="D49" s="93" t="s">
        <v>4</v>
      </c>
      <c r="E49" s="352" t="s">
        <v>1</v>
      </c>
      <c r="F49" s="352"/>
      <c r="G49" s="352"/>
      <c r="H49" s="353"/>
    </row>
    <row r="50" spans="1:9" ht="11.45" customHeight="1" x14ac:dyDescent="0.2">
      <c r="A50" s="158" t="str">
        <f>(Jan!A50)</f>
        <v>Payment 1</v>
      </c>
      <c r="B50" s="29"/>
      <c r="C50" s="200"/>
      <c r="D50" s="191"/>
      <c r="E50" s="316"/>
      <c r="F50" s="317"/>
      <c r="G50" s="317"/>
      <c r="H50" s="318"/>
      <c r="I50" s="359" t="s">
        <v>270</v>
      </c>
    </row>
    <row r="51" spans="1:9" ht="12.75" customHeight="1" x14ac:dyDescent="0.2">
      <c r="A51" s="158" t="str">
        <f>(Jan!A51)</f>
        <v>Payment 2</v>
      </c>
      <c r="B51" s="29"/>
      <c r="C51" s="200"/>
      <c r="D51" s="191"/>
      <c r="E51" s="316"/>
      <c r="F51" s="317"/>
      <c r="G51" s="317"/>
      <c r="H51" s="318"/>
      <c r="I51" s="359"/>
    </row>
    <row r="52" spans="1:9" ht="11.45" customHeight="1" x14ac:dyDescent="0.2">
      <c r="A52" s="158" t="str">
        <f>(Jan!A52)</f>
        <v>Payment 3</v>
      </c>
      <c r="B52" s="29"/>
      <c r="C52" s="200"/>
      <c r="D52" s="191"/>
      <c r="E52" s="316"/>
      <c r="F52" s="317"/>
      <c r="G52" s="317"/>
      <c r="H52" s="318"/>
      <c r="I52" s="359"/>
    </row>
    <row r="53" spans="1:9" ht="11.45" customHeight="1" x14ac:dyDescent="0.2">
      <c r="A53" s="158" t="str">
        <f>(Jan!A53)</f>
        <v>Payment 4</v>
      </c>
      <c r="B53" s="29"/>
      <c r="C53" s="200"/>
      <c r="D53" s="191"/>
      <c r="E53" s="316"/>
      <c r="F53" s="317"/>
      <c r="G53" s="317"/>
      <c r="H53" s="318"/>
      <c r="I53" s="359"/>
    </row>
    <row r="54" spans="1:9" ht="11.45" customHeight="1" x14ac:dyDescent="0.2">
      <c r="A54" s="158" t="str">
        <f>(Jan!A54)</f>
        <v>Payment 5</v>
      </c>
      <c r="B54" s="29"/>
      <c r="C54" s="200"/>
      <c r="D54" s="191"/>
      <c r="E54" s="316"/>
      <c r="F54" s="317"/>
      <c r="G54" s="317"/>
      <c r="H54" s="318"/>
      <c r="I54" s="359"/>
    </row>
    <row r="55" spans="1:9" ht="11.45" customHeight="1" x14ac:dyDescent="0.2">
      <c r="A55" s="158" t="str">
        <f>(Jan!A55)</f>
        <v>Payment 6</v>
      </c>
      <c r="B55" s="29"/>
      <c r="C55" s="200"/>
      <c r="D55" s="191"/>
      <c r="E55" s="316"/>
      <c r="F55" s="317"/>
      <c r="G55" s="317"/>
      <c r="H55" s="318"/>
      <c r="I55" s="359"/>
    </row>
    <row r="56" spans="1:9" ht="11.45" customHeight="1" x14ac:dyDescent="0.2">
      <c r="A56" s="158" t="str">
        <f>(Jan!A56)</f>
        <v>Payment 7</v>
      </c>
      <c r="B56" s="29"/>
      <c r="C56" s="200"/>
      <c r="D56" s="191"/>
      <c r="E56" s="316"/>
      <c r="F56" s="317"/>
      <c r="G56" s="317"/>
      <c r="H56" s="318"/>
      <c r="I56" s="359"/>
    </row>
    <row r="57" spans="1:9" ht="11.45" customHeight="1" x14ac:dyDescent="0.2">
      <c r="A57" s="158" t="str">
        <f>(Jan!A57)</f>
        <v>Payment 8</v>
      </c>
      <c r="B57" s="29"/>
      <c r="C57" s="200"/>
      <c r="D57" s="191"/>
      <c r="E57" s="316"/>
      <c r="F57" s="317"/>
      <c r="G57" s="317"/>
      <c r="H57" s="318"/>
      <c r="I57" s="359"/>
    </row>
    <row r="58" spans="1:9" ht="11.45" customHeight="1" x14ac:dyDescent="0.2">
      <c r="A58" s="158" t="str">
        <f>(Jan!A58)</f>
        <v>Payment 9</v>
      </c>
      <c r="B58" s="29"/>
      <c r="C58" s="200"/>
      <c r="D58" s="191"/>
      <c r="E58" s="316"/>
      <c r="F58" s="317"/>
      <c r="G58" s="317"/>
      <c r="H58" s="318"/>
      <c r="I58" s="359"/>
    </row>
    <row r="59" spans="1:9" ht="11.45" customHeight="1" x14ac:dyDescent="0.2">
      <c r="A59" s="158" t="str">
        <f>(Jan!A59)</f>
        <v>Payment 10</v>
      </c>
      <c r="B59" s="29"/>
      <c r="C59" s="200"/>
      <c r="D59" s="191"/>
      <c r="E59" s="316"/>
      <c r="F59" s="317"/>
      <c r="G59" s="317"/>
      <c r="H59" s="318"/>
      <c r="I59" s="359"/>
    </row>
    <row r="60" spans="1:9" x14ac:dyDescent="0.2">
      <c r="A60" s="158" t="str">
        <f>(Jan!A60)</f>
        <v>Payment 11</v>
      </c>
      <c r="B60" s="29"/>
      <c r="C60" s="200"/>
      <c r="D60" s="191"/>
      <c r="E60" s="316"/>
      <c r="F60" s="317"/>
      <c r="G60" s="317"/>
      <c r="H60" s="318"/>
      <c r="I60" s="359"/>
    </row>
    <row r="61" spans="1:9" x14ac:dyDescent="0.2">
      <c r="A61" s="158" t="str">
        <f>(Jan!A61)</f>
        <v>Payment 12</v>
      </c>
      <c r="B61" s="29"/>
      <c r="C61" s="200"/>
      <c r="D61" s="191"/>
      <c r="E61" s="316"/>
      <c r="F61" s="317"/>
      <c r="G61" s="317"/>
      <c r="H61" s="318"/>
      <c r="I61" s="359"/>
    </row>
    <row r="62" spans="1:9" x14ac:dyDescent="0.2">
      <c r="A62" s="158" t="str">
        <f>(Jan!A62)</f>
        <v>Payment 13</v>
      </c>
      <c r="B62" s="29"/>
      <c r="C62" s="200"/>
      <c r="D62" s="191"/>
      <c r="E62" s="316"/>
      <c r="F62" s="317"/>
      <c r="G62" s="317"/>
      <c r="H62" s="318"/>
      <c r="I62" s="359"/>
    </row>
    <row r="63" spans="1:9" x14ac:dyDescent="0.2">
      <c r="A63" s="158" t="str">
        <f>(Jan!A63)</f>
        <v>Payment 14</v>
      </c>
      <c r="B63" s="29"/>
      <c r="C63" s="200"/>
      <c r="D63" s="191"/>
      <c r="E63" s="316"/>
      <c r="F63" s="317"/>
      <c r="G63" s="317"/>
      <c r="H63" s="318"/>
    </row>
    <row r="64" spans="1:9" x14ac:dyDescent="0.2">
      <c r="A64" s="158" t="str">
        <f>(Jan!A64)</f>
        <v>Payment 15</v>
      </c>
      <c r="B64" s="29"/>
      <c r="C64" s="200"/>
      <c r="D64" s="191"/>
      <c r="E64" s="316"/>
      <c r="F64" s="317"/>
      <c r="G64" s="317"/>
      <c r="H64" s="318"/>
    </row>
    <row r="65" spans="1:8" x14ac:dyDescent="0.2">
      <c r="A65" s="158" t="str">
        <f>(Jan!A65)</f>
        <v>Payment 16</v>
      </c>
      <c r="B65" s="29"/>
      <c r="C65" s="200"/>
      <c r="D65" s="191"/>
      <c r="E65" s="316"/>
      <c r="F65" s="317"/>
      <c r="G65" s="317"/>
      <c r="H65" s="318"/>
    </row>
    <row r="66" spans="1:8" x14ac:dyDescent="0.2">
      <c r="A66" s="158" t="str">
        <f>(Jan!A66)</f>
        <v>Payment 17</v>
      </c>
      <c r="B66" s="29"/>
      <c r="C66" s="200"/>
      <c r="D66" s="191"/>
      <c r="E66" s="316"/>
      <c r="F66" s="317"/>
      <c r="G66" s="317"/>
      <c r="H66" s="318"/>
    </row>
    <row r="67" spans="1:8" ht="12.75" customHeight="1" x14ac:dyDescent="0.2">
      <c r="A67" s="158" t="str">
        <f>(Jan!A67)</f>
        <v>Payment 18</v>
      </c>
      <c r="B67" s="29"/>
      <c r="C67" s="200"/>
      <c r="D67" s="191"/>
      <c r="E67" s="316"/>
      <c r="F67" s="317"/>
      <c r="G67" s="317"/>
      <c r="H67" s="318"/>
    </row>
    <row r="68" spans="1:8" x14ac:dyDescent="0.2">
      <c r="A68" s="158" t="str">
        <f>(Jan!A68)</f>
        <v>Payment 19</v>
      </c>
      <c r="B68" s="29"/>
      <c r="C68" s="200"/>
      <c r="D68" s="191"/>
      <c r="E68" s="322"/>
      <c r="F68" s="322"/>
      <c r="G68" s="322"/>
      <c r="H68" s="323"/>
    </row>
    <row r="69" spans="1:8" x14ac:dyDescent="0.2">
      <c r="A69" s="158" t="str">
        <f>(Jan!A69)</f>
        <v>Payment 20</v>
      </c>
      <c r="B69" s="29"/>
      <c r="C69" s="200"/>
      <c r="D69" s="191"/>
      <c r="E69" s="311"/>
      <c r="F69" s="311"/>
      <c r="G69" s="311"/>
      <c r="H69" s="312"/>
    </row>
    <row r="70" spans="1:8" x14ac:dyDescent="0.2">
      <c r="A70" s="158" t="str">
        <f>(Jan!A70)</f>
        <v>Payment 21</v>
      </c>
      <c r="B70" s="29"/>
      <c r="C70" s="200"/>
      <c r="D70" s="191"/>
      <c r="E70" s="311"/>
      <c r="F70" s="311"/>
      <c r="G70" s="311"/>
      <c r="H70" s="312"/>
    </row>
    <row r="71" spans="1:8" x14ac:dyDescent="0.2">
      <c r="A71" s="158" t="str">
        <f>(Jan!A71)</f>
        <v>Payment 22</v>
      </c>
      <c r="B71" s="29"/>
      <c r="C71" s="200"/>
      <c r="D71" s="191"/>
      <c r="E71" s="311"/>
      <c r="F71" s="311"/>
      <c r="G71" s="311"/>
      <c r="H71" s="312"/>
    </row>
    <row r="72" spans="1:8" x14ac:dyDescent="0.2">
      <c r="A72" s="158" t="str">
        <f>(Jan!A72)</f>
        <v>Payment 23</v>
      </c>
      <c r="B72" s="29"/>
      <c r="C72" s="200"/>
      <c r="D72" s="191"/>
      <c r="E72" s="311"/>
      <c r="F72" s="311"/>
      <c r="G72" s="311"/>
      <c r="H72" s="312"/>
    </row>
    <row r="73" spans="1:8" x14ac:dyDescent="0.2">
      <c r="A73" s="158" t="str">
        <f>(Jan!A73)</f>
        <v>Payment 24</v>
      </c>
      <c r="B73" s="29"/>
      <c r="C73" s="200"/>
      <c r="D73" s="191"/>
      <c r="E73" s="311"/>
      <c r="F73" s="311"/>
      <c r="G73" s="311"/>
      <c r="H73" s="312"/>
    </row>
    <row r="74" spans="1:8" x14ac:dyDescent="0.2">
      <c r="A74" s="158" t="str">
        <f>(Jan!A74)</f>
        <v>Payment 25</v>
      </c>
      <c r="B74" s="29"/>
      <c r="C74" s="200"/>
      <c r="D74" s="191"/>
      <c r="E74" s="311"/>
      <c r="F74" s="311"/>
      <c r="G74" s="311"/>
      <c r="H74" s="312"/>
    </row>
    <row r="75" spans="1:8" x14ac:dyDescent="0.2">
      <c r="A75" s="12" t="s">
        <v>20</v>
      </c>
      <c r="B75" s="192">
        <f>SUM(B50:B74)</f>
        <v>0</v>
      </c>
      <c r="C75" s="193">
        <f>COUNT(C50:C74)</f>
        <v>0</v>
      </c>
      <c r="D75" s="193">
        <f>COUNTA(D50:D74)</f>
        <v>0</v>
      </c>
      <c r="E75" s="309"/>
      <c r="F75" s="309"/>
      <c r="G75" s="309"/>
      <c r="H75" s="310"/>
    </row>
    <row r="76" spans="1:8" ht="12.75" x14ac:dyDescent="0.2">
      <c r="A76" s="344" t="s">
        <v>190</v>
      </c>
      <c r="B76" s="344"/>
      <c r="C76" s="344"/>
      <c r="D76" s="344"/>
      <c r="E76" s="344"/>
      <c r="F76" s="344"/>
      <c r="G76" s="344"/>
      <c r="H76" s="344"/>
    </row>
  </sheetData>
  <sheetProtection password="CC25" sheet="1" objects="1" scenarios="1"/>
  <mergeCells count="80">
    <mergeCell ref="E17:H17"/>
    <mergeCell ref="E18:H18"/>
    <mergeCell ref="E32:H32"/>
    <mergeCell ref="E26:H26"/>
    <mergeCell ref="E20:H20"/>
    <mergeCell ref="E21:H21"/>
    <mergeCell ref="E23:H23"/>
    <mergeCell ref="E24:H24"/>
    <mergeCell ref="E27:H27"/>
    <mergeCell ref="E28:H28"/>
    <mergeCell ref="E22:H22"/>
    <mergeCell ref="A76:H76"/>
    <mergeCell ref="E25:H25"/>
    <mergeCell ref="E63:H63"/>
    <mergeCell ref="E61:H61"/>
    <mergeCell ref="E55:H55"/>
    <mergeCell ref="E66:H66"/>
    <mergeCell ref="E65:H65"/>
    <mergeCell ref="E62:H62"/>
    <mergeCell ref="E52:H52"/>
    <mergeCell ref="E57:H57"/>
    <mergeCell ref="E50:H50"/>
    <mergeCell ref="E58:H58"/>
    <mergeCell ref="E60:H60"/>
    <mergeCell ref="E64:H64"/>
    <mergeCell ref="E45:H45"/>
    <mergeCell ref="E46:H46"/>
    <mergeCell ref="E11:H11"/>
    <mergeCell ref="E4:H4"/>
    <mergeCell ref="E5:H5"/>
    <mergeCell ref="E6:H6"/>
    <mergeCell ref="E7:H7"/>
    <mergeCell ref="E10:H10"/>
    <mergeCell ref="F1:H1"/>
    <mergeCell ref="D2:H2"/>
    <mergeCell ref="E3:H3"/>
    <mergeCell ref="E9:H9"/>
    <mergeCell ref="E8:H8"/>
    <mergeCell ref="B1:E1"/>
    <mergeCell ref="E14:H14"/>
    <mergeCell ref="E19:H19"/>
    <mergeCell ref="E56:H56"/>
    <mergeCell ref="E49:H49"/>
    <mergeCell ref="E41:H41"/>
    <mergeCell ref="E42:H42"/>
    <mergeCell ref="A48:H48"/>
    <mergeCell ref="E51:H51"/>
    <mergeCell ref="E44:H44"/>
    <mergeCell ref="E37:H37"/>
    <mergeCell ref="E33:H33"/>
    <mergeCell ref="E34:H34"/>
    <mergeCell ref="E39:H39"/>
    <mergeCell ref="E40:H40"/>
    <mergeCell ref="E15:H15"/>
    <mergeCell ref="E16:H16"/>
    <mergeCell ref="E67:H67"/>
    <mergeCell ref="E75:H75"/>
    <mergeCell ref="E68:H68"/>
    <mergeCell ref="E69:H69"/>
    <mergeCell ref="E70:H70"/>
    <mergeCell ref="E71:H71"/>
    <mergeCell ref="E72:H72"/>
    <mergeCell ref="E73:H73"/>
    <mergeCell ref="E74:H74"/>
    <mergeCell ref="I5:I15"/>
    <mergeCell ref="A21:B21"/>
    <mergeCell ref="I50:I62"/>
    <mergeCell ref="E59:H59"/>
    <mergeCell ref="E54:H54"/>
    <mergeCell ref="E53:H53"/>
    <mergeCell ref="E43:H43"/>
    <mergeCell ref="E38:H38"/>
    <mergeCell ref="E29:H29"/>
    <mergeCell ref="E30:H30"/>
    <mergeCell ref="E31:H31"/>
    <mergeCell ref="E47:H47"/>
    <mergeCell ref="E36:H36"/>
    <mergeCell ref="E35:H35"/>
    <mergeCell ref="E12:H12"/>
    <mergeCell ref="E13:H13"/>
  </mergeCells>
  <phoneticPr fontId="2" type="noConversion"/>
  <conditionalFormatting sqref="B22">
    <cfRule type="cellIs" dxfId="66" priority="23" stopIfTrue="1" operator="lessThan">
      <formula>0</formula>
    </cfRule>
  </conditionalFormatting>
  <conditionalFormatting sqref="C21 C17:C19 D17:D20 C23:D47">
    <cfRule type="cellIs" dxfId="65" priority="4" stopIfTrue="1" operator="notEqual">
      <formula>0</formula>
    </cfRule>
  </conditionalFormatting>
  <conditionalFormatting sqref="C3:C9">
    <cfRule type="cellIs" dxfId="64" priority="5" stopIfTrue="1" operator="notEqual">
      <formula>0</formula>
    </cfRule>
  </conditionalFormatting>
  <conditionalFormatting sqref="C10:C16 D22">
    <cfRule type="cellIs" dxfId="63" priority="6" stopIfTrue="1" operator="notEqual">
      <formula>0</formula>
    </cfRule>
  </conditionalFormatting>
  <conditionalFormatting sqref="C20">
    <cfRule type="cellIs" dxfId="62" priority="7" stopIfTrue="1" operator="notEqual">
      <formula>0</formula>
    </cfRule>
  </conditionalFormatting>
  <conditionalFormatting sqref="D4:D9">
    <cfRule type="cellIs" dxfId="61" priority="2" stopIfTrue="1" operator="notEqual">
      <formula>0</formula>
    </cfRule>
  </conditionalFormatting>
  <conditionalFormatting sqref="D10:D16 D21">
    <cfRule type="cellIs" dxfId="60" priority="3" stopIfTrue="1" operator="notEqual">
      <formula>0</formula>
    </cfRule>
  </conditionalFormatting>
  <conditionalFormatting sqref="C22">
    <cfRule type="cellIs" dxfId="59" priority="1" stopIfTrue="1" operator="notEqual">
      <formula>0</formula>
    </cfRule>
  </conditionalFormatting>
  <dataValidations count="1">
    <dataValidation allowBlank="1" errorTitle="Wrong Year" error="Enter the date paying the invoice for 2017" promptTitle="Entry information" prompt="Enter the date paid.  If paying late enter in NOTES that the payment is late." sqref="C50:C74"/>
  </dataValidations>
  <hyperlinks>
    <hyperlink ref="A76:H76" location="SEP!A3" display="Click here to go to top of page"/>
    <hyperlink ref="E4:H4" location="SB!A1" display="Click to return to Switchboard"/>
    <hyperlink ref="E5:H5" location="Trip!A1" display="Click to return to Trip Information Entries"/>
    <hyperlink ref="E6:H6" location="'F4'!A1" display="Click to go to fuel cost entries"/>
    <hyperlink ref="E7:H7" location="Expense!A1" display="Click to return to road expenses"/>
    <hyperlink ref="E8:H8" location="Jan!A1" display="Click to go to January Truck Report"/>
    <hyperlink ref="E9:H9" location="Feb!A1" display="Click to go to February Truck Report"/>
    <hyperlink ref="E10:H10" location="Mar!A1" display="Click to go to March Truck Report"/>
    <hyperlink ref="E11:H11" location="APR!A1" display="Click to go to April Truck Report"/>
    <hyperlink ref="E12:H12" location="MAY!A1" display="Click to go to May Truck Report"/>
    <hyperlink ref="E13:H13" location="JUN!A1" display="Click to go to June Truck Report"/>
    <hyperlink ref="E14:H14" location="JUL!A1" display="Click to go to July Truck Report"/>
    <hyperlink ref="E15:H15" location="AUG!A1" display="Click to go to August Truck Report"/>
    <hyperlink ref="E16:H16" location="SEP!A1" display="Click to go to September Truck Report"/>
    <hyperlink ref="E17:H17" location="OCT!A1" display="Click to go to October Truck Report"/>
    <hyperlink ref="E18:H18" location="NOV!A1" display="Click to go to November Truck Report"/>
    <hyperlink ref="E19:H19" location="DEC!A1" display="Click to go to December Truck Report"/>
    <hyperlink ref="E20:H20" location="'1Qtr'!A1" display="Click to go to 1st Quarter Truck Report"/>
    <hyperlink ref="E21:H21" location="'2Qtr'!A1" display="Click to go to 2nd Quarter Truck Report"/>
    <hyperlink ref="E22:H22" location="'3Qtr'!A1" display="Click to go to 3qt Quarter Truck Report"/>
    <hyperlink ref="E23:H23" location="'4Qtr'!A1" display="Click to go to 4th Quarter Truck Report"/>
    <hyperlink ref="E24:H24" location="YTD!A1" display="Click to go to Year-to-Date Truck Report"/>
    <hyperlink ref="E28:H28" r:id="rId1" display="Road cameras/backup cameras "/>
    <hyperlink ref="E29:H29" r:id="rId2" display="GPS Truck Mapping Software for laptop "/>
    <hyperlink ref="E30:H30" r:id="rId3" display="Rand McNally GPS and Tablets for drivers"/>
    <hyperlink ref="E31:H31" r:id="rId4" display="Winegard Satellite TV In-motion new"/>
    <hyperlink ref="E32:H32" r:id="rId5" display="Ram No Drill Computer Stands for Big Trucks/and more"/>
    <hyperlink ref="E33:H33" r:id="rId6" display="Free 30 day trial Eclipse Log Download"/>
    <hyperlink ref="E34:H34" r:id="rId7" display="Refrigerated trailer booms (easy sweeping)"/>
    <hyperlink ref="E35:H35" r:id="rId8" display="Truck Stop Book/Next Exit"/>
    <hyperlink ref="E36:H36" r:id="rId9" display="Over The Air TV antenna HD (OTA-1)"/>
    <hyperlink ref="E37:H37" r:id="rId10" display="Get current diesel fuel prices emailed direct"/>
    <hyperlink ref="E38:H38" r:id="rId11" display="Fleet Tracking $24.95 per truck Quit anytime"/>
    <hyperlink ref="E40:H40" r:id="rId12" display="Health Insurance Information"/>
    <hyperlink ref="E39:H39" r:id="rId13" display="Get Weather reports live"/>
    <hyperlink ref="E41:H41" r:id="rId14" display="In Cab Cameras This is a CYA camera"/>
    <hyperlink ref="E25:H25" r:id="rId15" display="Click here IFTA Calculations Made Easy "/>
    <hyperlink ref="E46:H46" r:id="rId16" display="Click for all software we offer"/>
    <hyperlink ref="E43:H43" r:id="rId17" display="Click Tandem Slider Stoppers.  "/>
    <hyperlink ref="E44:H44" r:id="rId18" display="Click State miles reporting on your computer"/>
    <hyperlink ref="E45:H45" r:id="rId19" display="Click for free TV over the air"/>
    <hyperlink ref="A48:H48" location="Jan!A48" display="Cannot add Monthly Payment titles here.  Must go back to January to add.  Click here to add title"/>
    <hyperlink ref="E47:H47" r:id="rId20" display="Get live truck routing here for you laptop"/>
    <hyperlink ref="E26:H26" r:id="rId21" display="Find a truck stop, scale, repair, towing here"/>
  </hyperlinks>
  <pageMargins left="0.75" right="0.75" top="1" bottom="1" header="0.5" footer="0.5"/>
  <pageSetup orientation="portrait" horizontalDpi="300" verticalDpi="300" r:id="rId22"/>
  <headerFooter alignWithMargins="0"/>
  <legacyDrawing r:id="rId2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dimension ref="A1:I76"/>
  <sheetViews>
    <sheetView showGridLines="0" showRowColHeaders="0" showZeros="0" workbookViewId="0">
      <pane ySplit="2" topLeftCell="A3" activePane="bottomLeft" state="frozen"/>
      <selection activeCell="D4" sqref="D4:F4"/>
      <selection pane="bottomLeft" activeCell="E18" sqref="E18:H18"/>
    </sheetView>
  </sheetViews>
  <sheetFormatPr defaultColWidth="9.140625" defaultRowHeight="11.25" x14ac:dyDescent="0.2"/>
  <cols>
    <col min="1" max="1" width="28.7109375" style="17" customWidth="1"/>
    <col min="2" max="4" width="11.7109375" style="17" customWidth="1"/>
    <col min="5" max="5" width="9.5703125" style="17" customWidth="1"/>
    <col min="6" max="6" width="9.28515625" style="17" customWidth="1"/>
    <col min="7" max="7" width="10.85546875" style="17" customWidth="1"/>
    <col min="8" max="8" width="13.7109375" style="17" customWidth="1"/>
    <col min="9" max="9" width="50.85546875" style="17" customWidth="1"/>
    <col min="10" max="16384" width="9.140625" style="17"/>
  </cols>
  <sheetData>
    <row r="1" spans="1:9" s="177" customFormat="1" ht="16.5" customHeight="1" thickTop="1" x14ac:dyDescent="0.2">
      <c r="A1" s="176" t="s">
        <v>47</v>
      </c>
      <c r="B1" s="342" t="s">
        <v>245</v>
      </c>
      <c r="C1" s="342"/>
      <c r="D1" s="342"/>
      <c r="E1" s="343"/>
      <c r="F1" s="331">
        <f ca="1">NOW()</f>
        <v>41658.417478935196</v>
      </c>
      <c r="G1" s="332"/>
      <c r="H1" s="333"/>
    </row>
    <row r="2" spans="1:9" ht="12" x14ac:dyDescent="0.2">
      <c r="A2" s="14" t="s">
        <v>23</v>
      </c>
      <c r="B2" s="15" t="s">
        <v>20</v>
      </c>
      <c r="C2" s="23" t="s">
        <v>244</v>
      </c>
      <c r="D2" s="374" t="s">
        <v>63</v>
      </c>
      <c r="E2" s="375"/>
      <c r="F2" s="375"/>
      <c r="G2" s="375"/>
      <c r="H2" s="376"/>
    </row>
    <row r="3" spans="1:9" ht="12.75" x14ac:dyDescent="0.2">
      <c r="A3" s="24" t="s">
        <v>147</v>
      </c>
      <c r="B3" s="25">
        <f>SUM(Trip!F556:F616)</f>
        <v>0</v>
      </c>
      <c r="C3" s="132">
        <f>IF(B3=0,0,B3/B5)</f>
        <v>0</v>
      </c>
      <c r="D3" s="133"/>
      <c r="E3" s="334" t="s">
        <v>118</v>
      </c>
      <c r="F3" s="335"/>
      <c r="G3" s="335"/>
      <c r="H3" s="336"/>
    </row>
    <row r="4" spans="1:9" ht="12.75" x14ac:dyDescent="0.2">
      <c r="A4" s="24" t="s">
        <v>203</v>
      </c>
      <c r="B4" s="25">
        <f>SUM(Trip!E556:E616)</f>
        <v>0</v>
      </c>
      <c r="C4" s="132">
        <f>IF(B4=0,0,B4/B5)</f>
        <v>0</v>
      </c>
      <c r="D4" s="133"/>
      <c r="E4" s="339" t="s">
        <v>79</v>
      </c>
      <c r="F4" s="340"/>
      <c r="G4" s="340"/>
      <c r="H4" s="341"/>
    </row>
    <row r="5" spans="1:9" ht="12" x14ac:dyDescent="0.2">
      <c r="A5" s="24" t="s">
        <v>148</v>
      </c>
      <c r="B5" s="25">
        <f>SUM(B3:B4)</f>
        <v>0</v>
      </c>
      <c r="C5" s="132">
        <f>SUM(C3:C4)</f>
        <v>0</v>
      </c>
      <c r="D5" s="138">
        <f>SUM(B5-B6)</f>
        <v>0</v>
      </c>
      <c r="E5" s="324" t="s">
        <v>96</v>
      </c>
      <c r="F5" s="268"/>
      <c r="G5" s="268"/>
      <c r="H5" s="269"/>
      <c r="I5" s="373" t="s">
        <v>269</v>
      </c>
    </row>
    <row r="6" spans="1:9" ht="13.15" customHeight="1" x14ac:dyDescent="0.2">
      <c r="A6" s="24" t="s">
        <v>35</v>
      </c>
      <c r="B6" s="25">
        <f>SUM('F4'!D556:D616)</f>
        <v>0</v>
      </c>
      <c r="C6" s="152">
        <f>IF(B6=0,0,(B18/B6))</f>
        <v>0</v>
      </c>
      <c r="D6" s="139">
        <f>IF(B7=0,0,B18/B7)</f>
        <v>0</v>
      </c>
      <c r="E6" s="324" t="s">
        <v>97</v>
      </c>
      <c r="F6" s="268"/>
      <c r="G6" s="268"/>
      <c r="H6" s="269"/>
      <c r="I6" s="373"/>
    </row>
    <row r="7" spans="1:9" ht="12" x14ac:dyDescent="0.2">
      <c r="A7" s="24" t="s">
        <v>258</v>
      </c>
      <c r="B7" s="26">
        <f>SUM('F4'!F556:F616)</f>
        <v>0</v>
      </c>
      <c r="C7" s="153">
        <f>IF(B7=0,0,B6/B7)</f>
        <v>0</v>
      </c>
      <c r="D7" s="140">
        <f>IF(B16=0,0,B6/B16)</f>
        <v>0</v>
      </c>
      <c r="E7" s="326" t="s">
        <v>210</v>
      </c>
      <c r="F7" s="327"/>
      <c r="G7" s="327"/>
      <c r="H7" s="328"/>
      <c r="I7" s="373"/>
    </row>
    <row r="8" spans="1:9" ht="13.15" customHeight="1" x14ac:dyDescent="0.2">
      <c r="A8" s="24" t="s">
        <v>149</v>
      </c>
      <c r="B8" s="25">
        <f>COUNT(Trip!G556:G616)</f>
        <v>0</v>
      </c>
      <c r="C8" s="154">
        <f>IF(B8=0,0,B5/B8)</f>
        <v>0</v>
      </c>
      <c r="D8" s="133">
        <f>IF(B8=0,0,B12/B8)</f>
        <v>0</v>
      </c>
      <c r="E8" s="360" t="s">
        <v>81</v>
      </c>
      <c r="F8" s="361"/>
      <c r="G8" s="361"/>
      <c r="H8" s="362"/>
      <c r="I8" s="373"/>
    </row>
    <row r="9" spans="1:9" ht="13.15" customHeight="1" x14ac:dyDescent="0.2">
      <c r="A9" s="24" t="s">
        <v>50</v>
      </c>
      <c r="B9" s="85">
        <f>SUM(Trip!L556:L616)</f>
        <v>0</v>
      </c>
      <c r="C9" s="155">
        <f>IF(B9=0,0,B12/B9)</f>
        <v>0</v>
      </c>
      <c r="D9" s="138">
        <f>IF(B9=0,0,B5/B9)</f>
        <v>0</v>
      </c>
      <c r="E9" s="325" t="s">
        <v>98</v>
      </c>
      <c r="F9" s="272"/>
      <c r="G9" s="272"/>
      <c r="H9" s="273"/>
      <c r="I9" s="373"/>
    </row>
    <row r="10" spans="1:9" ht="13.15" customHeight="1" x14ac:dyDescent="0.2">
      <c r="A10" s="27" t="s">
        <v>75</v>
      </c>
      <c r="B10" s="94">
        <f>SUM(Trip!G556:G616)</f>
        <v>0</v>
      </c>
      <c r="C10" s="155">
        <f>IF(B3=0,0,B10/B3)</f>
        <v>0</v>
      </c>
      <c r="D10" s="133">
        <f>IF(B3&gt;0,B22/B3,0)</f>
        <v>0</v>
      </c>
      <c r="E10" s="325" t="s">
        <v>82</v>
      </c>
      <c r="F10" s="272"/>
      <c r="G10" s="272"/>
      <c r="H10" s="273"/>
      <c r="I10" s="373"/>
    </row>
    <row r="11" spans="1:9" ht="13.15" customHeight="1" x14ac:dyDescent="0.2">
      <c r="A11" s="27" t="s">
        <v>76</v>
      </c>
      <c r="B11" s="94">
        <f>SUM(Trip!H556:H616)</f>
        <v>0</v>
      </c>
      <c r="C11" s="155">
        <f>IF(B4=0,0,B11/B4)</f>
        <v>0</v>
      </c>
      <c r="D11" s="164"/>
      <c r="E11" s="325" t="s">
        <v>83</v>
      </c>
      <c r="F11" s="272"/>
      <c r="G11" s="272"/>
      <c r="H11" s="273"/>
      <c r="I11" s="373"/>
    </row>
    <row r="12" spans="1:9" ht="13.15" customHeight="1" x14ac:dyDescent="0.2">
      <c r="A12" s="27" t="s">
        <v>77</v>
      </c>
      <c r="B12" s="94">
        <f>SUM(B10:B11)</f>
        <v>0</v>
      </c>
      <c r="C12" s="155">
        <f>SUM(C10:C11)</f>
        <v>0</v>
      </c>
      <c r="D12" s="133">
        <f>IF(B5=0,0,B22/B$5)</f>
        <v>0</v>
      </c>
      <c r="E12" s="325" t="s">
        <v>84</v>
      </c>
      <c r="F12" s="272"/>
      <c r="G12" s="272"/>
      <c r="H12" s="273"/>
      <c r="I12" s="373"/>
    </row>
    <row r="13" spans="1:9" ht="13.15" customHeight="1" x14ac:dyDescent="0.2">
      <c r="A13" s="162" t="str">
        <f>(Trip!I6)</f>
        <v>Surcharge Pay</v>
      </c>
      <c r="B13" s="94">
        <f>SUM(Trip!I556:I616)</f>
        <v>0</v>
      </c>
      <c r="C13" s="150">
        <f>IF(B13=0,0,B13/B$16)</f>
        <v>0</v>
      </c>
      <c r="D13" s="133">
        <f>IF(B13&gt;0,B13/B$11,0)</f>
        <v>0</v>
      </c>
      <c r="E13" s="325" t="s">
        <v>85</v>
      </c>
      <c r="F13" s="272"/>
      <c r="G13" s="272"/>
      <c r="H13" s="273"/>
      <c r="I13" s="373"/>
    </row>
    <row r="14" spans="1:9" ht="13.15" customHeight="1" x14ac:dyDescent="0.2">
      <c r="A14" s="162" t="str">
        <f>(Trip!J6)</f>
        <v>Unload Pay</v>
      </c>
      <c r="B14" s="94">
        <f>SUM(Trip!J556:J616)</f>
        <v>0</v>
      </c>
      <c r="C14" s="150">
        <f>IF(B14=0,0,B14/B$16)</f>
        <v>0</v>
      </c>
      <c r="D14" s="133">
        <f>IF(B14&gt;0,B14/B$11,0)</f>
        <v>0</v>
      </c>
      <c r="E14" s="325" t="s">
        <v>86</v>
      </c>
      <c r="F14" s="272"/>
      <c r="G14" s="272"/>
      <c r="H14" s="273"/>
      <c r="I14" s="373"/>
    </row>
    <row r="15" spans="1:9" ht="13.15" customHeight="1" x14ac:dyDescent="0.2">
      <c r="A15" s="162" t="str">
        <f>(Trip!K6)</f>
        <v>Standby Pay</v>
      </c>
      <c r="B15" s="94">
        <f>SUM(Trip!K556:K616)</f>
        <v>0</v>
      </c>
      <c r="C15" s="150">
        <f>IF(B15=0,0,B15/B$16)</f>
        <v>0</v>
      </c>
      <c r="D15" s="133">
        <f>IF(B15&gt;0,B15/B$11,0)</f>
        <v>0</v>
      </c>
      <c r="E15" s="325" t="s">
        <v>87</v>
      </c>
      <c r="F15" s="272"/>
      <c r="G15" s="272"/>
      <c r="H15" s="273"/>
      <c r="I15" s="373"/>
    </row>
    <row r="16" spans="1:9" ht="12.75" x14ac:dyDescent="0.2">
      <c r="A16" s="27" t="s">
        <v>58</v>
      </c>
      <c r="B16" s="94">
        <f>SUM(B12:B15)</f>
        <v>0</v>
      </c>
      <c r="C16" s="156">
        <f>COUNT('F4'!F69:F128)</f>
        <v>0</v>
      </c>
      <c r="D16" s="133">
        <f>IF(C18=0,0,B18/C16)</f>
        <v>0</v>
      </c>
      <c r="E16" s="325" t="s">
        <v>88</v>
      </c>
      <c r="F16" s="272"/>
      <c r="G16" s="272"/>
      <c r="H16" s="273"/>
      <c r="I16" s="163"/>
    </row>
    <row r="17" spans="1:9" s="166" customFormat="1" ht="12" x14ac:dyDescent="0.2">
      <c r="A17" s="34" t="s">
        <v>208</v>
      </c>
      <c r="B17" s="96">
        <f>SUM(B23:B47)</f>
        <v>0</v>
      </c>
      <c r="C17" s="132">
        <f>IF(B16&gt;0,B17/B16,0)</f>
        <v>0</v>
      </c>
      <c r="D17" s="132">
        <f>IF(B17&gt;0,B17/B$22,0)</f>
        <v>0</v>
      </c>
      <c r="E17" s="363" t="s">
        <v>89</v>
      </c>
      <c r="F17" s="364"/>
      <c r="G17" s="364"/>
      <c r="H17" s="365"/>
      <c r="I17" s="165"/>
    </row>
    <row r="18" spans="1:9" s="166" customFormat="1" ht="12" x14ac:dyDescent="0.2">
      <c r="A18" s="34" t="s">
        <v>259</v>
      </c>
      <c r="B18" s="96">
        <f>SUM('F4'!E556:E616)</f>
        <v>0</v>
      </c>
      <c r="C18" s="132">
        <f>IF(B16=0,0,B18/B12)</f>
        <v>0</v>
      </c>
      <c r="D18" s="132">
        <f>IF(B18&gt;0,B18/B$22,0)</f>
        <v>0</v>
      </c>
      <c r="E18" s="325" t="s">
        <v>99</v>
      </c>
      <c r="F18" s="272"/>
      <c r="G18" s="272"/>
      <c r="H18" s="273"/>
      <c r="I18" s="167"/>
    </row>
    <row r="19" spans="1:9" s="166" customFormat="1" ht="12" x14ac:dyDescent="0.2">
      <c r="A19" s="35" t="s">
        <v>78</v>
      </c>
      <c r="B19" s="97">
        <f>SUM(B75)</f>
        <v>0</v>
      </c>
      <c r="C19" s="132">
        <f>IF(B12=0,0,B19/B12)</f>
        <v>0</v>
      </c>
      <c r="D19" s="132">
        <f>IF(B19&gt;0,B19/B$22,0)</f>
        <v>0</v>
      </c>
      <c r="E19" s="325" t="s">
        <v>90</v>
      </c>
      <c r="F19" s="272"/>
      <c r="G19" s="272"/>
      <c r="H19" s="273"/>
      <c r="I19" s="165"/>
    </row>
    <row r="20" spans="1:9" s="166" customFormat="1" ht="12" x14ac:dyDescent="0.2">
      <c r="A20" s="52" t="s">
        <v>68</v>
      </c>
      <c r="B20" s="95">
        <f>SUM(B17:B19)</f>
        <v>0</v>
      </c>
      <c r="C20" s="132">
        <f>IF(B16=0,0,B20/B16)</f>
        <v>0</v>
      </c>
      <c r="D20" s="132">
        <f>IF(B20&gt;0,B20/B$22,0)</f>
        <v>0</v>
      </c>
      <c r="E20" s="325" t="s">
        <v>91</v>
      </c>
      <c r="F20" s="272"/>
      <c r="G20" s="272"/>
      <c r="H20" s="273"/>
      <c r="I20" s="167"/>
    </row>
    <row r="21" spans="1:9" s="166" customFormat="1" ht="12" x14ac:dyDescent="0.2">
      <c r="A21" s="306" t="s">
        <v>209</v>
      </c>
      <c r="B21" s="307"/>
      <c r="C21" s="132"/>
      <c r="D21" s="133"/>
      <c r="E21" s="325" t="s">
        <v>92</v>
      </c>
      <c r="F21" s="272"/>
      <c r="G21" s="272"/>
      <c r="H21" s="273"/>
      <c r="I21" s="167"/>
    </row>
    <row r="22" spans="1:9" s="166" customFormat="1" ht="12" x14ac:dyDescent="0.2">
      <c r="A22" s="27" t="s">
        <v>59</v>
      </c>
      <c r="B22" s="94">
        <f>SUM(B16-B20)</f>
        <v>0</v>
      </c>
      <c r="C22" s="132">
        <f>IF(B16=0,0,B22/B16)</f>
        <v>0</v>
      </c>
      <c r="D22" s="132">
        <f>SUM(1-C22)</f>
        <v>1</v>
      </c>
      <c r="E22" s="325" t="s">
        <v>93</v>
      </c>
      <c r="F22" s="272"/>
      <c r="G22" s="272"/>
      <c r="H22" s="273"/>
      <c r="I22" s="167"/>
    </row>
    <row r="23" spans="1:9" s="166" customFormat="1" ht="12" customHeight="1" x14ac:dyDescent="0.2">
      <c r="A23" s="161" t="str">
        <f>(Expense!C$6)</f>
        <v>Tractor Repairs</v>
      </c>
      <c r="B23" s="98">
        <f>SUM(Expense!$C$556:$C$616)</f>
        <v>0</v>
      </c>
      <c r="C23" s="150">
        <f>IF(B$16&gt;0,B23/B$16,0)</f>
        <v>0</v>
      </c>
      <c r="D23" s="141">
        <f t="shared" ref="D23:D47" si="0">IF(B23=0,0,B23/B$5)</f>
        <v>0</v>
      </c>
      <c r="E23" s="325" t="s">
        <v>94</v>
      </c>
      <c r="F23" s="272"/>
      <c r="G23" s="272"/>
      <c r="H23" s="273"/>
      <c r="I23" s="199"/>
    </row>
    <row r="24" spans="1:9" s="166" customFormat="1" ht="12" customHeight="1" x14ac:dyDescent="0.2">
      <c r="A24" s="161" t="str">
        <f>(Expense!D$6)</f>
        <v>Tractor Tires/Batteries</v>
      </c>
      <c r="B24" s="98">
        <f>SUM(Expense!$D$556:$D$616)</f>
        <v>0</v>
      </c>
      <c r="C24" s="150">
        <f t="shared" ref="C24:C47" si="1">IF(B$16&gt;0,B24/B$16,0)</f>
        <v>0</v>
      </c>
      <c r="D24" s="141">
        <f t="shared" si="0"/>
        <v>0</v>
      </c>
      <c r="E24" s="346" t="s">
        <v>95</v>
      </c>
      <c r="F24" s="347"/>
      <c r="G24" s="347"/>
      <c r="H24" s="348"/>
      <c r="I24" s="199"/>
    </row>
    <row r="25" spans="1:9" s="166" customFormat="1" ht="12" customHeight="1" x14ac:dyDescent="0.2">
      <c r="A25" s="161" t="str">
        <f>(Expense!E$6)</f>
        <v>Tractor Services</v>
      </c>
      <c r="B25" s="98">
        <f>SUM(Expense!$E$556:$E$616)</f>
        <v>0</v>
      </c>
      <c r="C25" s="150">
        <f t="shared" si="1"/>
        <v>0</v>
      </c>
      <c r="D25" s="141">
        <f t="shared" si="0"/>
        <v>0</v>
      </c>
      <c r="E25" s="346" t="s">
        <v>214</v>
      </c>
      <c r="F25" s="347"/>
      <c r="G25" s="347"/>
      <c r="H25" s="348"/>
      <c r="I25" s="199"/>
    </row>
    <row r="26" spans="1:9" s="166" customFormat="1" ht="12" customHeight="1" x14ac:dyDescent="0.2">
      <c r="A26" s="161" t="str">
        <f>(Expense!F$6)</f>
        <v>APU Repairs</v>
      </c>
      <c r="B26" s="98">
        <f>SUM(Expense!$F$556:$F$616)</f>
        <v>0</v>
      </c>
      <c r="C26" s="150">
        <f t="shared" si="1"/>
        <v>0</v>
      </c>
      <c r="D26" s="141">
        <f t="shared" si="0"/>
        <v>0</v>
      </c>
      <c r="E26" s="349" t="s">
        <v>274</v>
      </c>
      <c r="F26" s="350"/>
      <c r="G26" s="350"/>
      <c r="H26" s="351"/>
      <c r="I26" s="199"/>
    </row>
    <row r="27" spans="1:9" s="166" customFormat="1" ht="12" customHeight="1" x14ac:dyDescent="0.2">
      <c r="A27" s="161" t="str">
        <f>(Expense!G$6)</f>
        <v>Item name5</v>
      </c>
      <c r="B27" s="98">
        <f>SUM(Expense!$G$556:$G$616)</f>
        <v>0</v>
      </c>
      <c r="C27" s="150">
        <f t="shared" si="1"/>
        <v>0</v>
      </c>
      <c r="D27" s="141">
        <f t="shared" si="0"/>
        <v>0</v>
      </c>
      <c r="E27" s="345" t="s">
        <v>108</v>
      </c>
      <c r="F27" s="270"/>
      <c r="G27" s="270"/>
      <c r="H27" s="271"/>
      <c r="I27" s="199"/>
    </row>
    <row r="28" spans="1:9" s="166" customFormat="1" ht="12" customHeight="1" x14ac:dyDescent="0.2">
      <c r="A28" s="161" t="str">
        <f>(Expense!H$6)</f>
        <v>Item name6</v>
      </c>
      <c r="B28" s="98">
        <f>SUM(Expense!$H$556:$H$616)</f>
        <v>0</v>
      </c>
      <c r="C28" s="150">
        <f t="shared" si="1"/>
        <v>0</v>
      </c>
      <c r="D28" s="141">
        <f t="shared" si="0"/>
        <v>0</v>
      </c>
      <c r="E28" s="313" t="s">
        <v>100</v>
      </c>
      <c r="F28" s="314"/>
      <c r="G28" s="314"/>
      <c r="H28" s="315"/>
      <c r="I28" s="199"/>
    </row>
    <row r="29" spans="1:9" s="166" customFormat="1" ht="12" customHeight="1" x14ac:dyDescent="0.2">
      <c r="A29" s="161" t="str">
        <f>(Expense!I$6)</f>
        <v>Item name7</v>
      </c>
      <c r="B29" s="98">
        <f>SUM(Expense!$I$556:$I$616)</f>
        <v>0</v>
      </c>
      <c r="C29" s="150">
        <f t="shared" si="1"/>
        <v>0</v>
      </c>
      <c r="D29" s="141">
        <f t="shared" si="0"/>
        <v>0</v>
      </c>
      <c r="E29" s="313" t="s">
        <v>109</v>
      </c>
      <c r="F29" s="314"/>
      <c r="G29" s="314"/>
      <c r="H29" s="315"/>
      <c r="I29" s="199"/>
    </row>
    <row r="30" spans="1:9" s="166" customFormat="1" ht="12" customHeight="1" x14ac:dyDescent="0.2">
      <c r="A30" s="161" t="str">
        <f>(Expense!J$6)</f>
        <v>Item name8</v>
      </c>
      <c r="B30" s="98">
        <f>SUM(Expense!$J$556:$J$616)</f>
        <v>0</v>
      </c>
      <c r="C30" s="150">
        <f t="shared" si="1"/>
        <v>0</v>
      </c>
      <c r="D30" s="141">
        <f t="shared" si="0"/>
        <v>0</v>
      </c>
      <c r="E30" s="313" t="s">
        <v>218</v>
      </c>
      <c r="F30" s="314"/>
      <c r="G30" s="314"/>
      <c r="H30" s="315"/>
      <c r="I30" s="199"/>
    </row>
    <row r="31" spans="1:9" s="166" customFormat="1" ht="12" customHeight="1" x14ac:dyDescent="0.2">
      <c r="A31" s="161" t="str">
        <f>(Expense!K$6)</f>
        <v>Item name9</v>
      </c>
      <c r="B31" s="98">
        <f>SUM(Expense!$K$556:$K$616)</f>
        <v>0</v>
      </c>
      <c r="C31" s="150">
        <f t="shared" si="1"/>
        <v>0</v>
      </c>
      <c r="D31" s="141">
        <f t="shared" si="0"/>
        <v>0</v>
      </c>
      <c r="E31" s="313" t="s">
        <v>213</v>
      </c>
      <c r="F31" s="314"/>
      <c r="G31" s="314"/>
      <c r="H31" s="315"/>
      <c r="I31" s="199"/>
    </row>
    <row r="32" spans="1:9" s="166" customFormat="1" ht="12" customHeight="1" x14ac:dyDescent="0.2">
      <c r="A32" s="161" t="str">
        <f>(Expense!L$6)</f>
        <v>Item name10</v>
      </c>
      <c r="B32" s="98">
        <f>SUM(Expense!$L$556:$L$616)</f>
        <v>0</v>
      </c>
      <c r="C32" s="150">
        <f t="shared" si="1"/>
        <v>0</v>
      </c>
      <c r="D32" s="141">
        <f t="shared" si="0"/>
        <v>0</v>
      </c>
      <c r="E32" s="313" t="s">
        <v>122</v>
      </c>
      <c r="F32" s="314"/>
      <c r="G32" s="314"/>
      <c r="H32" s="315"/>
      <c r="I32" s="199"/>
    </row>
    <row r="33" spans="1:9" s="166" customFormat="1" ht="12" x14ac:dyDescent="0.2">
      <c r="A33" s="161" t="str">
        <f>(Expense!M$6)</f>
        <v>Item name11</v>
      </c>
      <c r="B33" s="98">
        <f>SUM(Expense!$M$556:$M$616)</f>
        <v>0</v>
      </c>
      <c r="C33" s="150">
        <f t="shared" si="1"/>
        <v>0</v>
      </c>
      <c r="D33" s="141">
        <f t="shared" si="0"/>
        <v>0</v>
      </c>
      <c r="E33" s="313" t="s">
        <v>212</v>
      </c>
      <c r="F33" s="314"/>
      <c r="G33" s="314"/>
      <c r="H33" s="315"/>
      <c r="I33" s="165"/>
    </row>
    <row r="34" spans="1:9" s="166" customFormat="1" ht="12" x14ac:dyDescent="0.2">
      <c r="A34" s="161" t="str">
        <f>(Expense!N$6)</f>
        <v>Item name12</v>
      </c>
      <c r="B34" s="98">
        <f>SUM(Expense!$N$556:$N$616)</f>
        <v>0</v>
      </c>
      <c r="C34" s="150">
        <f t="shared" si="1"/>
        <v>0</v>
      </c>
      <c r="D34" s="141">
        <f t="shared" si="0"/>
        <v>0</v>
      </c>
      <c r="E34" s="313" t="s">
        <v>101</v>
      </c>
      <c r="F34" s="314"/>
      <c r="G34" s="314"/>
      <c r="H34" s="315"/>
      <c r="I34" s="167"/>
    </row>
    <row r="35" spans="1:9" s="166" customFormat="1" ht="12" x14ac:dyDescent="0.2">
      <c r="A35" s="161" t="str">
        <f>(Expense!O$6)</f>
        <v>Item name13</v>
      </c>
      <c r="B35" s="98">
        <f>SUM(Expense!$O$556:$O$616)</f>
        <v>0</v>
      </c>
      <c r="C35" s="150">
        <f t="shared" si="1"/>
        <v>0</v>
      </c>
      <c r="D35" s="141">
        <f t="shared" si="0"/>
        <v>0</v>
      </c>
      <c r="E35" s="313" t="s">
        <v>102</v>
      </c>
      <c r="F35" s="314"/>
      <c r="G35" s="314"/>
      <c r="H35" s="315"/>
      <c r="I35" s="165"/>
    </row>
    <row r="36" spans="1:9" s="166" customFormat="1" ht="12" x14ac:dyDescent="0.2">
      <c r="A36" s="161" t="str">
        <f>(Expense!P$6)</f>
        <v>Item name14</v>
      </c>
      <c r="B36" s="98">
        <f>SUM(Expense!$P$556:$P$616)</f>
        <v>0</v>
      </c>
      <c r="C36" s="150">
        <f t="shared" si="1"/>
        <v>0</v>
      </c>
      <c r="D36" s="141">
        <f t="shared" si="0"/>
        <v>0</v>
      </c>
      <c r="E36" s="313" t="s">
        <v>103</v>
      </c>
      <c r="F36" s="314"/>
      <c r="G36" s="314"/>
      <c r="H36" s="315"/>
      <c r="I36" s="167"/>
    </row>
    <row r="37" spans="1:9" s="166" customFormat="1" ht="12" x14ac:dyDescent="0.2">
      <c r="A37" s="161" t="str">
        <f>(Expense!Q$6)</f>
        <v>Item name15</v>
      </c>
      <c r="B37" s="98">
        <f>SUM(Expense!$Q$556:$Q$616)</f>
        <v>0</v>
      </c>
      <c r="C37" s="150">
        <f t="shared" si="1"/>
        <v>0</v>
      </c>
      <c r="D37" s="141">
        <f t="shared" si="0"/>
        <v>0</v>
      </c>
      <c r="E37" s="313" t="s">
        <v>121</v>
      </c>
      <c r="F37" s="314"/>
      <c r="G37" s="314"/>
      <c r="H37" s="315"/>
      <c r="I37" s="165"/>
    </row>
    <row r="38" spans="1:9" s="166" customFormat="1" ht="12" x14ac:dyDescent="0.2">
      <c r="A38" s="161" t="str">
        <f>(Expense!R$6)</f>
        <v>Item name16</v>
      </c>
      <c r="B38" s="98">
        <f>SUM(Expense!$R$556:$R$616)</f>
        <v>0</v>
      </c>
      <c r="C38" s="150">
        <f t="shared" si="1"/>
        <v>0</v>
      </c>
      <c r="D38" s="141">
        <f t="shared" si="0"/>
        <v>0</v>
      </c>
      <c r="E38" s="313" t="s">
        <v>211</v>
      </c>
      <c r="F38" s="314"/>
      <c r="G38" s="314"/>
      <c r="H38" s="315"/>
      <c r="I38" s="167"/>
    </row>
    <row r="39" spans="1:9" s="166" customFormat="1" ht="12" x14ac:dyDescent="0.2">
      <c r="A39" s="161" t="str">
        <f>(Expense!S$6)</f>
        <v>Item name17</v>
      </c>
      <c r="B39" s="98">
        <f>SUM(Expense!$S$556:$S$616)</f>
        <v>0</v>
      </c>
      <c r="C39" s="150">
        <f t="shared" si="1"/>
        <v>0</v>
      </c>
      <c r="D39" s="141">
        <f t="shared" si="0"/>
        <v>0</v>
      </c>
      <c r="E39" s="313" t="s">
        <v>106</v>
      </c>
      <c r="F39" s="314"/>
      <c r="G39" s="314"/>
      <c r="H39" s="315"/>
      <c r="I39" s="165"/>
    </row>
    <row r="40" spans="1:9" s="166" customFormat="1" ht="12" x14ac:dyDescent="0.2">
      <c r="A40" s="161" t="str">
        <f>(Expense!T$6)</f>
        <v>Item name18</v>
      </c>
      <c r="B40" s="98">
        <f>SUM(Expense!$T$556:$T$616)</f>
        <v>0</v>
      </c>
      <c r="C40" s="150">
        <f t="shared" si="1"/>
        <v>0</v>
      </c>
      <c r="D40" s="141">
        <f t="shared" si="0"/>
        <v>0</v>
      </c>
      <c r="E40" s="313" t="s">
        <v>107</v>
      </c>
      <c r="F40" s="314"/>
      <c r="G40" s="314"/>
      <c r="H40" s="315"/>
      <c r="I40" s="167"/>
    </row>
    <row r="41" spans="1:9" s="166" customFormat="1" ht="12" x14ac:dyDescent="0.2">
      <c r="A41" s="161" t="str">
        <f>(Expense!U$6)</f>
        <v>Item name19</v>
      </c>
      <c r="B41" s="98">
        <f>SUM(Expense!$U$556:$U$616)</f>
        <v>0</v>
      </c>
      <c r="C41" s="150">
        <f t="shared" si="1"/>
        <v>0</v>
      </c>
      <c r="D41" s="141">
        <f t="shared" si="0"/>
        <v>0</v>
      </c>
      <c r="E41" s="313" t="s">
        <v>123</v>
      </c>
      <c r="F41" s="314"/>
      <c r="G41" s="314"/>
      <c r="H41" s="315"/>
      <c r="I41" s="165"/>
    </row>
    <row r="42" spans="1:9" s="166" customFormat="1" ht="12" x14ac:dyDescent="0.2">
      <c r="A42" s="161" t="str">
        <f>(Expense!V$6)</f>
        <v>Item name20</v>
      </c>
      <c r="B42" s="98">
        <f>SUM(Expense!$V$556:$V$616)</f>
        <v>0</v>
      </c>
      <c r="C42" s="150">
        <f t="shared" si="1"/>
        <v>0</v>
      </c>
      <c r="D42" s="141">
        <f t="shared" si="0"/>
        <v>0</v>
      </c>
      <c r="E42" s="313" t="s">
        <v>120</v>
      </c>
      <c r="F42" s="314"/>
      <c r="G42" s="314"/>
      <c r="H42" s="315"/>
      <c r="I42" s="168"/>
    </row>
    <row r="43" spans="1:9" s="166" customFormat="1" ht="12" x14ac:dyDescent="0.2">
      <c r="A43" s="161" t="str">
        <f>(Expense!W$6)</f>
        <v>Item name21</v>
      </c>
      <c r="B43" s="98">
        <f>SUM(Expense!$W$556:$W$616)</f>
        <v>0</v>
      </c>
      <c r="C43" s="150">
        <f t="shared" si="1"/>
        <v>0</v>
      </c>
      <c r="D43" s="141">
        <f t="shared" si="0"/>
        <v>0</v>
      </c>
      <c r="E43" s="313" t="s">
        <v>215</v>
      </c>
      <c r="F43" s="314"/>
      <c r="G43" s="314"/>
      <c r="H43" s="315"/>
      <c r="I43" s="168"/>
    </row>
    <row r="44" spans="1:9" s="166" customFormat="1" ht="12" x14ac:dyDescent="0.2">
      <c r="A44" s="161" t="str">
        <f>(Expense!X$6)</f>
        <v>Item name22</v>
      </c>
      <c r="B44" s="98">
        <f>SUM(Expense!$X$556:$X$616)</f>
        <v>0</v>
      </c>
      <c r="C44" s="150">
        <f t="shared" si="1"/>
        <v>0</v>
      </c>
      <c r="D44" s="141">
        <f t="shared" si="0"/>
        <v>0</v>
      </c>
      <c r="E44" s="313" t="s">
        <v>216</v>
      </c>
      <c r="F44" s="314"/>
      <c r="G44" s="314"/>
      <c r="H44" s="315"/>
      <c r="I44" s="168"/>
    </row>
    <row r="45" spans="1:9" s="166" customFormat="1" ht="12" x14ac:dyDescent="0.2">
      <c r="A45" s="161" t="str">
        <f>(Expense!Y$6)</f>
        <v>Item name23</v>
      </c>
      <c r="B45" s="98">
        <f>SUM(Expense!$Y$556:$Y$616)</f>
        <v>0</v>
      </c>
      <c r="C45" s="150">
        <f t="shared" si="1"/>
        <v>0</v>
      </c>
      <c r="D45" s="141">
        <f t="shared" si="0"/>
        <v>0</v>
      </c>
      <c r="E45" s="313" t="s">
        <v>217</v>
      </c>
      <c r="F45" s="314"/>
      <c r="G45" s="314"/>
      <c r="H45" s="315"/>
      <c r="I45" s="168"/>
    </row>
    <row r="46" spans="1:9" s="166" customFormat="1" ht="12" x14ac:dyDescent="0.2">
      <c r="A46" s="161" t="str">
        <f>(Expense!Z$6)</f>
        <v>Item name24</v>
      </c>
      <c r="B46" s="98">
        <f>SUM(Expense!$Z$556:$Z$616)</f>
        <v>0</v>
      </c>
      <c r="C46" s="150">
        <f t="shared" si="1"/>
        <v>0</v>
      </c>
      <c r="D46" s="141">
        <f t="shared" si="0"/>
        <v>0</v>
      </c>
      <c r="E46" s="313" t="s">
        <v>219</v>
      </c>
      <c r="F46" s="314"/>
      <c r="G46" s="314"/>
      <c r="H46" s="315"/>
      <c r="I46" s="167"/>
    </row>
    <row r="47" spans="1:9" s="166" customFormat="1" ht="12.75" customHeight="1" x14ac:dyDescent="0.2">
      <c r="A47" s="161" t="str">
        <f>(Expense!AA$6)</f>
        <v>Item name25</v>
      </c>
      <c r="B47" s="98">
        <f>SUM(Expense!$AA$556:$AA$616)</f>
        <v>0</v>
      </c>
      <c r="C47" s="150">
        <f t="shared" si="1"/>
        <v>0</v>
      </c>
      <c r="D47" s="141">
        <f t="shared" si="0"/>
        <v>0</v>
      </c>
      <c r="E47" s="354" t="s">
        <v>273</v>
      </c>
      <c r="F47" s="355"/>
      <c r="G47" s="355"/>
      <c r="H47" s="356"/>
      <c r="I47" s="167"/>
    </row>
    <row r="48" spans="1:9" s="166" customFormat="1" ht="33" customHeight="1" x14ac:dyDescent="0.2">
      <c r="A48" s="368" t="s">
        <v>271</v>
      </c>
      <c r="B48" s="369"/>
      <c r="C48" s="369"/>
      <c r="D48" s="369"/>
      <c r="E48" s="369"/>
      <c r="F48" s="369"/>
      <c r="G48" s="369"/>
      <c r="H48" s="370"/>
      <c r="I48" s="167"/>
    </row>
    <row r="49" spans="1:9" ht="12" x14ac:dyDescent="0.2">
      <c r="A49" s="9" t="s">
        <v>5</v>
      </c>
      <c r="B49" s="93" t="s">
        <v>2</v>
      </c>
      <c r="C49" s="93" t="s">
        <v>3</v>
      </c>
      <c r="D49" s="93" t="s">
        <v>4</v>
      </c>
      <c r="E49" s="352" t="s">
        <v>1</v>
      </c>
      <c r="F49" s="352"/>
      <c r="G49" s="352"/>
      <c r="H49" s="353"/>
    </row>
    <row r="50" spans="1:9" ht="11.45" customHeight="1" x14ac:dyDescent="0.2">
      <c r="A50" s="158" t="str">
        <f>(Jan!A50)</f>
        <v>Payment 1</v>
      </c>
      <c r="B50" s="29"/>
      <c r="C50" s="200"/>
      <c r="D50" s="191"/>
      <c r="E50" s="316"/>
      <c r="F50" s="317"/>
      <c r="G50" s="317"/>
      <c r="H50" s="318"/>
      <c r="I50" s="359" t="s">
        <v>270</v>
      </c>
    </row>
    <row r="51" spans="1:9" ht="12.75" customHeight="1" x14ac:dyDescent="0.2">
      <c r="A51" s="158" t="str">
        <f>(Jan!A51)</f>
        <v>Payment 2</v>
      </c>
      <c r="B51" s="29"/>
      <c r="C51" s="200"/>
      <c r="D51" s="191"/>
      <c r="E51" s="316"/>
      <c r="F51" s="317"/>
      <c r="G51" s="317"/>
      <c r="H51" s="318"/>
      <c r="I51" s="359"/>
    </row>
    <row r="52" spans="1:9" ht="11.45" customHeight="1" x14ac:dyDescent="0.2">
      <c r="A52" s="158" t="str">
        <f>(Jan!A52)</f>
        <v>Payment 3</v>
      </c>
      <c r="B52" s="29"/>
      <c r="C52" s="200"/>
      <c r="D52" s="191"/>
      <c r="E52" s="316"/>
      <c r="F52" s="317"/>
      <c r="G52" s="317"/>
      <c r="H52" s="318"/>
      <c r="I52" s="359"/>
    </row>
    <row r="53" spans="1:9" ht="11.45" customHeight="1" x14ac:dyDescent="0.2">
      <c r="A53" s="158" t="str">
        <f>(Jan!A53)</f>
        <v>Payment 4</v>
      </c>
      <c r="B53" s="29"/>
      <c r="C53" s="200"/>
      <c r="D53" s="191"/>
      <c r="E53" s="316"/>
      <c r="F53" s="317"/>
      <c r="G53" s="317"/>
      <c r="H53" s="318"/>
      <c r="I53" s="359"/>
    </row>
    <row r="54" spans="1:9" ht="11.45" customHeight="1" x14ac:dyDescent="0.2">
      <c r="A54" s="158" t="str">
        <f>(Jan!A54)</f>
        <v>Payment 5</v>
      </c>
      <c r="B54" s="29"/>
      <c r="C54" s="200"/>
      <c r="D54" s="191"/>
      <c r="E54" s="316"/>
      <c r="F54" s="317"/>
      <c r="G54" s="317"/>
      <c r="H54" s="318"/>
      <c r="I54" s="359"/>
    </row>
    <row r="55" spans="1:9" ht="11.45" customHeight="1" x14ac:dyDescent="0.2">
      <c r="A55" s="158" t="str">
        <f>(Jan!A55)</f>
        <v>Payment 6</v>
      </c>
      <c r="B55" s="29"/>
      <c r="C55" s="200"/>
      <c r="D55" s="191"/>
      <c r="E55" s="316"/>
      <c r="F55" s="317"/>
      <c r="G55" s="317"/>
      <c r="H55" s="318"/>
      <c r="I55" s="359"/>
    </row>
    <row r="56" spans="1:9" ht="11.45" customHeight="1" x14ac:dyDescent="0.2">
      <c r="A56" s="158" t="str">
        <f>(Jan!A56)</f>
        <v>Payment 7</v>
      </c>
      <c r="B56" s="29"/>
      <c r="C56" s="200"/>
      <c r="D56" s="191"/>
      <c r="E56" s="316"/>
      <c r="F56" s="317"/>
      <c r="G56" s="317"/>
      <c r="H56" s="318"/>
      <c r="I56" s="359"/>
    </row>
    <row r="57" spans="1:9" ht="11.45" customHeight="1" x14ac:dyDescent="0.2">
      <c r="A57" s="158" t="str">
        <f>(Jan!A57)</f>
        <v>Payment 8</v>
      </c>
      <c r="B57" s="29"/>
      <c r="C57" s="200"/>
      <c r="D57" s="191"/>
      <c r="E57" s="316"/>
      <c r="F57" s="317"/>
      <c r="G57" s="317"/>
      <c r="H57" s="318"/>
      <c r="I57" s="359"/>
    </row>
    <row r="58" spans="1:9" ht="11.45" customHeight="1" x14ac:dyDescent="0.2">
      <c r="A58" s="158" t="str">
        <f>(Jan!A58)</f>
        <v>Payment 9</v>
      </c>
      <c r="B58" s="29"/>
      <c r="C58" s="200"/>
      <c r="D58" s="191"/>
      <c r="E58" s="316"/>
      <c r="F58" s="317"/>
      <c r="G58" s="317"/>
      <c r="H58" s="318"/>
      <c r="I58" s="359"/>
    </row>
    <row r="59" spans="1:9" ht="11.45" customHeight="1" x14ac:dyDescent="0.2">
      <c r="A59" s="158" t="str">
        <f>(Jan!A59)</f>
        <v>Payment 10</v>
      </c>
      <c r="B59" s="29"/>
      <c r="C59" s="200"/>
      <c r="D59" s="191"/>
      <c r="E59" s="316"/>
      <c r="F59" s="317"/>
      <c r="G59" s="317"/>
      <c r="H59" s="318"/>
      <c r="I59" s="359"/>
    </row>
    <row r="60" spans="1:9" x14ac:dyDescent="0.2">
      <c r="A60" s="158" t="str">
        <f>(Jan!A60)</f>
        <v>Payment 11</v>
      </c>
      <c r="B60" s="29"/>
      <c r="C60" s="200"/>
      <c r="D60" s="191"/>
      <c r="E60" s="316"/>
      <c r="F60" s="317"/>
      <c r="G60" s="317"/>
      <c r="H60" s="318"/>
      <c r="I60" s="359"/>
    </row>
    <row r="61" spans="1:9" x14ac:dyDescent="0.2">
      <c r="A61" s="158" t="str">
        <f>(Jan!A61)</f>
        <v>Payment 12</v>
      </c>
      <c r="B61" s="29"/>
      <c r="C61" s="200"/>
      <c r="D61" s="191"/>
      <c r="E61" s="316"/>
      <c r="F61" s="317"/>
      <c r="G61" s="317"/>
      <c r="H61" s="318"/>
      <c r="I61" s="359"/>
    </row>
    <row r="62" spans="1:9" x14ac:dyDescent="0.2">
      <c r="A62" s="158" t="str">
        <f>(Jan!A62)</f>
        <v>Payment 13</v>
      </c>
      <c r="B62" s="29"/>
      <c r="C62" s="200"/>
      <c r="D62" s="191"/>
      <c r="E62" s="316"/>
      <c r="F62" s="317"/>
      <c r="G62" s="317"/>
      <c r="H62" s="318"/>
      <c r="I62" s="359"/>
    </row>
    <row r="63" spans="1:9" x14ac:dyDescent="0.2">
      <c r="A63" s="158" t="str">
        <f>(Jan!A63)</f>
        <v>Payment 14</v>
      </c>
      <c r="B63" s="29"/>
      <c r="C63" s="200"/>
      <c r="D63" s="191"/>
      <c r="E63" s="316"/>
      <c r="F63" s="317"/>
      <c r="G63" s="317"/>
      <c r="H63" s="318"/>
    </row>
    <row r="64" spans="1:9" x14ac:dyDescent="0.2">
      <c r="A64" s="158" t="str">
        <f>(Jan!A64)</f>
        <v>Payment 15</v>
      </c>
      <c r="B64" s="29"/>
      <c r="C64" s="200"/>
      <c r="D64" s="191"/>
      <c r="E64" s="316"/>
      <c r="F64" s="317"/>
      <c r="G64" s="317"/>
      <c r="H64" s="318"/>
    </row>
    <row r="65" spans="1:8" x14ac:dyDescent="0.2">
      <c r="A65" s="158" t="str">
        <f>(Jan!A65)</f>
        <v>Payment 16</v>
      </c>
      <c r="B65" s="29"/>
      <c r="C65" s="200"/>
      <c r="D65" s="191"/>
      <c r="E65" s="316"/>
      <c r="F65" s="317"/>
      <c r="G65" s="317"/>
      <c r="H65" s="318"/>
    </row>
    <row r="66" spans="1:8" x14ac:dyDescent="0.2">
      <c r="A66" s="158" t="str">
        <f>(Jan!A66)</f>
        <v>Payment 17</v>
      </c>
      <c r="B66" s="29"/>
      <c r="C66" s="200"/>
      <c r="D66" s="191"/>
      <c r="E66" s="316"/>
      <c r="F66" s="317"/>
      <c r="G66" s="317"/>
      <c r="H66" s="318"/>
    </row>
    <row r="67" spans="1:8" ht="12.75" customHeight="1" x14ac:dyDescent="0.2">
      <c r="A67" s="158" t="str">
        <f>(Jan!A67)</f>
        <v>Payment 18</v>
      </c>
      <c r="B67" s="29"/>
      <c r="C67" s="200"/>
      <c r="D67" s="191"/>
      <c r="E67" s="316"/>
      <c r="F67" s="317"/>
      <c r="G67" s="317"/>
      <c r="H67" s="318"/>
    </row>
    <row r="68" spans="1:8" x14ac:dyDescent="0.2">
      <c r="A68" s="158" t="str">
        <f>(Jan!A68)</f>
        <v>Payment 19</v>
      </c>
      <c r="B68" s="29"/>
      <c r="C68" s="200"/>
      <c r="D68" s="191"/>
      <c r="E68" s="322"/>
      <c r="F68" s="322"/>
      <c r="G68" s="322"/>
      <c r="H68" s="323"/>
    </row>
    <row r="69" spans="1:8" x14ac:dyDescent="0.2">
      <c r="A69" s="158" t="str">
        <f>(Jan!A69)</f>
        <v>Payment 20</v>
      </c>
      <c r="B69" s="29"/>
      <c r="C69" s="200"/>
      <c r="D69" s="191"/>
      <c r="E69" s="311"/>
      <c r="F69" s="311"/>
      <c r="G69" s="311"/>
      <c r="H69" s="312"/>
    </row>
    <row r="70" spans="1:8" x14ac:dyDescent="0.2">
      <c r="A70" s="158" t="str">
        <f>(Jan!A70)</f>
        <v>Payment 21</v>
      </c>
      <c r="B70" s="29"/>
      <c r="C70" s="200"/>
      <c r="D70" s="191"/>
      <c r="E70" s="311"/>
      <c r="F70" s="311"/>
      <c r="G70" s="311"/>
      <c r="H70" s="312"/>
    </row>
    <row r="71" spans="1:8" x14ac:dyDescent="0.2">
      <c r="A71" s="158" t="str">
        <f>(Jan!A71)</f>
        <v>Payment 22</v>
      </c>
      <c r="B71" s="29"/>
      <c r="C71" s="200"/>
      <c r="D71" s="191"/>
      <c r="E71" s="311"/>
      <c r="F71" s="311"/>
      <c r="G71" s="311"/>
      <c r="H71" s="312"/>
    </row>
    <row r="72" spans="1:8" x14ac:dyDescent="0.2">
      <c r="A72" s="158" t="str">
        <f>(Jan!A72)</f>
        <v>Payment 23</v>
      </c>
      <c r="B72" s="29"/>
      <c r="C72" s="200"/>
      <c r="D72" s="191"/>
      <c r="E72" s="311"/>
      <c r="F72" s="311"/>
      <c r="G72" s="311"/>
      <c r="H72" s="312"/>
    </row>
    <row r="73" spans="1:8" x14ac:dyDescent="0.2">
      <c r="A73" s="158" t="str">
        <f>(Jan!A73)</f>
        <v>Payment 24</v>
      </c>
      <c r="B73" s="29"/>
      <c r="C73" s="200"/>
      <c r="D73" s="191"/>
      <c r="E73" s="311"/>
      <c r="F73" s="311"/>
      <c r="G73" s="311"/>
      <c r="H73" s="312"/>
    </row>
    <row r="74" spans="1:8" x14ac:dyDescent="0.2">
      <c r="A74" s="158" t="str">
        <f>(Jan!A74)</f>
        <v>Payment 25</v>
      </c>
      <c r="B74" s="29"/>
      <c r="C74" s="200"/>
      <c r="D74" s="191"/>
      <c r="E74" s="311"/>
      <c r="F74" s="311"/>
      <c r="G74" s="311"/>
      <c r="H74" s="312"/>
    </row>
    <row r="75" spans="1:8" x14ac:dyDescent="0.2">
      <c r="A75" s="12" t="s">
        <v>20</v>
      </c>
      <c r="B75" s="192">
        <f>SUM(B50:B74)</f>
        <v>0</v>
      </c>
      <c r="C75" s="193">
        <f>COUNT(C50:C74)</f>
        <v>0</v>
      </c>
      <c r="D75" s="193">
        <f>COUNTA(D50:D74)</f>
        <v>0</v>
      </c>
      <c r="E75" s="309"/>
      <c r="F75" s="309"/>
      <c r="G75" s="309"/>
      <c r="H75" s="310"/>
    </row>
    <row r="76" spans="1:8" ht="12.75" x14ac:dyDescent="0.2">
      <c r="A76" s="344" t="s">
        <v>190</v>
      </c>
      <c r="B76" s="344"/>
      <c r="C76" s="344"/>
      <c r="D76" s="344"/>
      <c r="E76" s="344"/>
      <c r="F76" s="344"/>
      <c r="G76" s="344"/>
      <c r="H76" s="344"/>
    </row>
  </sheetData>
  <sheetProtection password="CC25" sheet="1" objects="1" scenarios="1"/>
  <mergeCells count="80">
    <mergeCell ref="E17:H17"/>
    <mergeCell ref="E18:H18"/>
    <mergeCell ref="E32:H32"/>
    <mergeCell ref="E26:H26"/>
    <mergeCell ref="E20:H20"/>
    <mergeCell ref="E21:H21"/>
    <mergeCell ref="E23:H23"/>
    <mergeCell ref="E24:H24"/>
    <mergeCell ref="E27:H27"/>
    <mergeCell ref="E28:H28"/>
    <mergeCell ref="E22:H22"/>
    <mergeCell ref="A76:H76"/>
    <mergeCell ref="E25:H25"/>
    <mergeCell ref="E63:H63"/>
    <mergeCell ref="E61:H61"/>
    <mergeCell ref="E55:H55"/>
    <mergeCell ref="E66:H66"/>
    <mergeCell ref="E65:H65"/>
    <mergeCell ref="E62:H62"/>
    <mergeCell ref="E52:H52"/>
    <mergeCell ref="E57:H57"/>
    <mergeCell ref="E50:H50"/>
    <mergeCell ref="E58:H58"/>
    <mergeCell ref="E60:H60"/>
    <mergeCell ref="E64:H64"/>
    <mergeCell ref="E45:H45"/>
    <mergeCell ref="E46:H46"/>
    <mergeCell ref="E11:H11"/>
    <mergeCell ref="E4:H4"/>
    <mergeCell ref="E5:H5"/>
    <mergeCell ref="E6:H6"/>
    <mergeCell ref="E7:H7"/>
    <mergeCell ref="E10:H10"/>
    <mergeCell ref="F1:H1"/>
    <mergeCell ref="D2:H2"/>
    <mergeCell ref="E3:H3"/>
    <mergeCell ref="E9:H9"/>
    <mergeCell ref="E8:H8"/>
    <mergeCell ref="B1:E1"/>
    <mergeCell ref="E14:H14"/>
    <mergeCell ref="E19:H19"/>
    <mergeCell ref="E56:H56"/>
    <mergeCell ref="E49:H49"/>
    <mergeCell ref="E41:H41"/>
    <mergeCell ref="E42:H42"/>
    <mergeCell ref="A48:H48"/>
    <mergeCell ref="E51:H51"/>
    <mergeCell ref="E44:H44"/>
    <mergeCell ref="E37:H37"/>
    <mergeCell ref="E33:H33"/>
    <mergeCell ref="E34:H34"/>
    <mergeCell ref="E39:H39"/>
    <mergeCell ref="E40:H40"/>
    <mergeCell ref="E15:H15"/>
    <mergeCell ref="E16:H16"/>
    <mergeCell ref="E67:H67"/>
    <mergeCell ref="E75:H75"/>
    <mergeCell ref="E68:H68"/>
    <mergeCell ref="E69:H69"/>
    <mergeCell ref="E70:H70"/>
    <mergeCell ref="E71:H71"/>
    <mergeCell ref="E72:H72"/>
    <mergeCell ref="E73:H73"/>
    <mergeCell ref="E74:H74"/>
    <mergeCell ref="I5:I15"/>
    <mergeCell ref="A21:B21"/>
    <mergeCell ref="I50:I62"/>
    <mergeCell ref="E59:H59"/>
    <mergeCell ref="E54:H54"/>
    <mergeCell ref="E53:H53"/>
    <mergeCell ref="E43:H43"/>
    <mergeCell ref="E38:H38"/>
    <mergeCell ref="E29:H29"/>
    <mergeCell ref="E30:H30"/>
    <mergeCell ref="E31:H31"/>
    <mergeCell ref="E47:H47"/>
    <mergeCell ref="E36:H36"/>
    <mergeCell ref="E35:H35"/>
    <mergeCell ref="E12:H12"/>
    <mergeCell ref="E13:H13"/>
  </mergeCells>
  <phoneticPr fontId="2" type="noConversion"/>
  <conditionalFormatting sqref="B22">
    <cfRule type="cellIs" dxfId="58" priority="19" stopIfTrue="1" operator="lessThan">
      <formula>0</formula>
    </cfRule>
  </conditionalFormatting>
  <conditionalFormatting sqref="C21 C17:C19 D17:D20 C23:D47">
    <cfRule type="cellIs" dxfId="57" priority="4" stopIfTrue="1" operator="notEqual">
      <formula>0</formula>
    </cfRule>
  </conditionalFormatting>
  <conditionalFormatting sqref="C3:C9">
    <cfRule type="cellIs" dxfId="56" priority="5" stopIfTrue="1" operator="notEqual">
      <formula>0</formula>
    </cfRule>
  </conditionalFormatting>
  <conditionalFormatting sqref="C10:C16 D22">
    <cfRule type="cellIs" dxfId="55" priority="6" stopIfTrue="1" operator="notEqual">
      <formula>0</formula>
    </cfRule>
  </conditionalFormatting>
  <conditionalFormatting sqref="C20">
    <cfRule type="cellIs" dxfId="54" priority="7" stopIfTrue="1" operator="notEqual">
      <formula>0</formula>
    </cfRule>
  </conditionalFormatting>
  <conditionalFormatting sqref="D4:D9">
    <cfRule type="cellIs" dxfId="53" priority="2" stopIfTrue="1" operator="notEqual">
      <formula>0</formula>
    </cfRule>
  </conditionalFormatting>
  <conditionalFormatting sqref="D10:D16 D21">
    <cfRule type="cellIs" dxfId="52" priority="3" stopIfTrue="1" operator="notEqual">
      <formula>0</formula>
    </cfRule>
  </conditionalFormatting>
  <conditionalFormatting sqref="C22">
    <cfRule type="cellIs" dxfId="51" priority="1" stopIfTrue="1" operator="notEqual">
      <formula>0</formula>
    </cfRule>
  </conditionalFormatting>
  <dataValidations count="1">
    <dataValidation allowBlank="1" errorTitle="Wrong Year" error="Enter the date paying the invoice for 2017" promptTitle="Entry information" prompt="Enter the date paid.  If paying late enter in NOTES that the payment is late." sqref="C50:C74"/>
  </dataValidations>
  <hyperlinks>
    <hyperlink ref="A76:H76" location="OCT!A3" display="Click here to go to top of page"/>
    <hyperlink ref="E4:H4" location="SB!A1" display="Click to return to Switchboard"/>
    <hyperlink ref="E5:H5" location="Trip!A1" display="Click to return to Trip Information Entries"/>
    <hyperlink ref="E6:H6" location="'F4'!A1" display="Click to go to fuel cost entries"/>
    <hyperlink ref="E7:H7" location="Expense!A1" display="Click to return to road expenses"/>
    <hyperlink ref="E8:H8" location="Jan!A1" display="Click to go to January Truck Report"/>
    <hyperlink ref="E9:H9" location="Feb!A1" display="Click to go to February Truck Report"/>
    <hyperlink ref="E10:H10" location="Mar!A1" display="Click to go to March Truck Report"/>
    <hyperlink ref="E11:H11" location="APR!A1" display="Click to go to April Truck Report"/>
    <hyperlink ref="E12:H12" location="MAY!A1" display="Click to go to May Truck Report"/>
    <hyperlink ref="E13:H13" location="JUN!A1" display="Click to go to June Truck Report"/>
    <hyperlink ref="E14:H14" location="JUL!A1" display="Click to go to July Truck Report"/>
    <hyperlink ref="E15:H15" location="AUG!A1" display="Click to go to August Truck Report"/>
    <hyperlink ref="E16:H16" location="SEP!A1" display="Click to go to September Truck Report"/>
    <hyperlink ref="E17:H17" location="OCT!A1" display="Click to go to October Truck Report"/>
    <hyperlink ref="E18:H18" location="NOV!A1" display="Click to go to November Truck Report"/>
    <hyperlink ref="E19:H19" location="DEC!A1" display="Click to go to December Truck Report"/>
    <hyperlink ref="E20:H20" location="'1Qtr'!A1" display="Click to go to 1st Quarter Truck Report"/>
    <hyperlink ref="E21:H21" location="'2Qtr'!A1" display="Click to go to 2nd Quarter Truck Report"/>
    <hyperlink ref="E22:H22" location="'3Qtr'!A1" display="Click to go to 3qt Quarter Truck Report"/>
    <hyperlink ref="E23:H23" location="'4Qtr'!A1" display="Click to go to 4th Quarter Truck Report"/>
    <hyperlink ref="E24:H24" location="YTD!A1" display="Click to go to Year-to-Date Truck Report"/>
    <hyperlink ref="E28:H28" r:id="rId1" display="Road cameras/backup cameras "/>
    <hyperlink ref="E29:H29" r:id="rId2" display="GPS Truck Mapping Software for laptop "/>
    <hyperlink ref="E30:H30" r:id="rId3" display="Rand McNally GPS and Tablets for drivers"/>
    <hyperlink ref="E31:H31" r:id="rId4" display="Winegard Satellite TV In-motion new"/>
    <hyperlink ref="E32:H32" r:id="rId5" display="Ram No Drill Computer Stands for Big Trucks/and more"/>
    <hyperlink ref="E33:H33" r:id="rId6" display="Free 30 day trial Eclipse Log Download"/>
    <hyperlink ref="E34:H34" r:id="rId7" display="Refrigerated trailer booms (easy sweeping)"/>
    <hyperlink ref="E35:H35" r:id="rId8" display="Truck Stop Book/Next Exit"/>
    <hyperlink ref="E36:H36" r:id="rId9" display="Over The Air TV antenna HD (OTA-1)"/>
    <hyperlink ref="E37:H37" r:id="rId10" display="Get current diesel fuel prices emailed direct"/>
    <hyperlink ref="E38:H38" r:id="rId11" display="Fleet Tracking $24.95 per truck Quit anytime"/>
    <hyperlink ref="E40:H40" r:id="rId12" display="Health Insurance Information"/>
    <hyperlink ref="E39:H39" r:id="rId13" display="Get Weather reports live"/>
    <hyperlink ref="E41:H41" r:id="rId14" display="In Cab Cameras This is a CYA camera"/>
    <hyperlink ref="E25:H25" r:id="rId15" display="Click here IFTA Calculations Made Easy "/>
    <hyperlink ref="E46:H46" r:id="rId16" display="Click for all software we offer"/>
    <hyperlink ref="E43:H43" r:id="rId17" display="Click Tandem Slider Stoppers.  "/>
    <hyperlink ref="E44:H44" r:id="rId18" display="Click State miles reporting on your computer"/>
    <hyperlink ref="E45:H45" r:id="rId19" display="Click for free TV over the air"/>
    <hyperlink ref="A48:H48" location="Jan!A48" display="Cannot add Monthly Payment titles here.  Must go back to January to add.  Click here to add title"/>
    <hyperlink ref="E47:H47" r:id="rId20" display="Get live truck routing here for you laptop"/>
    <hyperlink ref="E26:H26" r:id="rId21" display="Find a truck stop, scale, repair, towing here"/>
  </hyperlinks>
  <pageMargins left="0.75" right="0.75" top="1" bottom="1" header="0.5" footer="0.5"/>
  <pageSetup orientation="portrait" horizontalDpi="300" verticalDpi="300" r:id="rId22"/>
  <headerFooter alignWithMargins="0"/>
  <legacyDrawing r:id="rId2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I76"/>
  <sheetViews>
    <sheetView showGridLines="0" showRowColHeaders="0" showZeros="0" workbookViewId="0">
      <pane ySplit="2" topLeftCell="A3" activePane="bottomLeft" state="frozen"/>
      <selection activeCell="D4" sqref="D4:F4"/>
      <selection pane="bottomLeft" activeCell="E19" sqref="E19:H19"/>
    </sheetView>
  </sheetViews>
  <sheetFormatPr defaultColWidth="9.140625" defaultRowHeight="11.25" x14ac:dyDescent="0.2"/>
  <cols>
    <col min="1" max="1" width="28.7109375" style="17" customWidth="1"/>
    <col min="2" max="4" width="11.7109375" style="17" customWidth="1"/>
    <col min="5" max="5" width="9.5703125" style="17" customWidth="1"/>
    <col min="6" max="6" width="9.28515625" style="17" customWidth="1"/>
    <col min="7" max="7" width="10.85546875" style="17" customWidth="1"/>
    <col min="8" max="8" width="14.85546875" style="17" customWidth="1"/>
    <col min="9" max="9" width="50.85546875" style="17" customWidth="1"/>
    <col min="10" max="16384" width="9.140625" style="17"/>
  </cols>
  <sheetData>
    <row r="1" spans="1:9" s="177" customFormat="1" ht="16.5" customHeight="1" thickTop="1" x14ac:dyDescent="0.2">
      <c r="A1" s="176" t="s">
        <v>44</v>
      </c>
      <c r="B1" s="342" t="s">
        <v>245</v>
      </c>
      <c r="C1" s="342"/>
      <c r="D1" s="342"/>
      <c r="E1" s="343"/>
      <c r="F1" s="331">
        <f ca="1">NOW()</f>
        <v>41658.417478935196</v>
      </c>
      <c r="G1" s="332"/>
      <c r="H1" s="333"/>
    </row>
    <row r="2" spans="1:9" ht="12" x14ac:dyDescent="0.2">
      <c r="A2" s="14" t="s">
        <v>23</v>
      </c>
      <c r="B2" s="15" t="s">
        <v>20</v>
      </c>
      <c r="C2" s="23" t="s">
        <v>244</v>
      </c>
      <c r="D2" s="374" t="s">
        <v>63</v>
      </c>
      <c r="E2" s="375"/>
      <c r="F2" s="375"/>
      <c r="G2" s="375"/>
      <c r="H2" s="376"/>
    </row>
    <row r="3" spans="1:9" ht="12.75" x14ac:dyDescent="0.2">
      <c r="A3" s="24" t="s">
        <v>147</v>
      </c>
      <c r="B3" s="25">
        <f>SUM(Trip!F617:F677)</f>
        <v>0</v>
      </c>
      <c r="C3" s="132">
        <f>IF(B3=0,0,B3/B5)</f>
        <v>0</v>
      </c>
      <c r="D3" s="133"/>
      <c r="E3" s="334" t="s">
        <v>118</v>
      </c>
      <c r="F3" s="335"/>
      <c r="G3" s="335"/>
      <c r="H3" s="336"/>
    </row>
    <row r="4" spans="1:9" ht="12.75" x14ac:dyDescent="0.2">
      <c r="A4" s="24" t="s">
        <v>203</v>
      </c>
      <c r="B4" s="25">
        <f>SUM(Trip!E617:E677)</f>
        <v>0</v>
      </c>
      <c r="C4" s="132">
        <f>IF(B4=0,0,B4/B5)</f>
        <v>0</v>
      </c>
      <c r="D4" s="133"/>
      <c r="E4" s="339" t="s">
        <v>79</v>
      </c>
      <c r="F4" s="340"/>
      <c r="G4" s="340"/>
      <c r="H4" s="341"/>
    </row>
    <row r="5" spans="1:9" ht="12" x14ac:dyDescent="0.2">
      <c r="A5" s="24" t="s">
        <v>148</v>
      </c>
      <c r="B5" s="25">
        <f>SUM(B3:B4)</f>
        <v>0</v>
      </c>
      <c r="C5" s="132">
        <f>SUM(C3:C4)</f>
        <v>0</v>
      </c>
      <c r="D5" s="138">
        <f>SUM(B5-B6)</f>
        <v>0</v>
      </c>
      <c r="E5" s="324" t="s">
        <v>96</v>
      </c>
      <c r="F5" s="268"/>
      <c r="G5" s="268"/>
      <c r="H5" s="269"/>
      <c r="I5" s="373" t="s">
        <v>269</v>
      </c>
    </row>
    <row r="6" spans="1:9" ht="13.15" customHeight="1" x14ac:dyDescent="0.2">
      <c r="A6" s="24" t="s">
        <v>35</v>
      </c>
      <c r="B6" s="25">
        <f>SUM('F4'!D617:D677)</f>
        <v>0</v>
      </c>
      <c r="C6" s="152">
        <f>IF(B6=0,0,(B18/B6))</f>
        <v>0</v>
      </c>
      <c r="D6" s="139">
        <f>IF(B7=0,0,B18/B7)</f>
        <v>0</v>
      </c>
      <c r="E6" s="324" t="s">
        <v>97</v>
      </c>
      <c r="F6" s="268"/>
      <c r="G6" s="268"/>
      <c r="H6" s="269"/>
      <c r="I6" s="373"/>
    </row>
    <row r="7" spans="1:9" ht="12" x14ac:dyDescent="0.2">
      <c r="A7" s="24" t="s">
        <v>258</v>
      </c>
      <c r="B7" s="26">
        <f>SUM('F4'!F617:F677)</f>
        <v>0</v>
      </c>
      <c r="C7" s="153">
        <f>IF(B7=0,0,B6/B7)</f>
        <v>0</v>
      </c>
      <c r="D7" s="140">
        <f>IF(B16=0,0,B6/B16)</f>
        <v>0</v>
      </c>
      <c r="E7" s="326" t="s">
        <v>210</v>
      </c>
      <c r="F7" s="327"/>
      <c r="G7" s="327"/>
      <c r="H7" s="328"/>
      <c r="I7" s="373"/>
    </row>
    <row r="8" spans="1:9" ht="13.15" customHeight="1" x14ac:dyDescent="0.2">
      <c r="A8" s="24" t="s">
        <v>149</v>
      </c>
      <c r="B8" s="25">
        <f>COUNT(Trip!G617:G677)</f>
        <v>0</v>
      </c>
      <c r="C8" s="154">
        <f>IF(B8=0,0,B5/B8)</f>
        <v>0</v>
      </c>
      <c r="D8" s="133">
        <f>IF(B8=0,0,B12/B8)</f>
        <v>0</v>
      </c>
      <c r="E8" s="360" t="s">
        <v>81</v>
      </c>
      <c r="F8" s="361"/>
      <c r="G8" s="361"/>
      <c r="H8" s="362"/>
      <c r="I8" s="373"/>
    </row>
    <row r="9" spans="1:9" ht="13.15" customHeight="1" x14ac:dyDescent="0.2">
      <c r="A9" s="24" t="s">
        <v>50</v>
      </c>
      <c r="B9" s="85">
        <f>SUM(Trip!L617:L677)</f>
        <v>0</v>
      </c>
      <c r="C9" s="155">
        <f>IF(B9=0,0,B12/B9)</f>
        <v>0</v>
      </c>
      <c r="D9" s="138">
        <f>IF(B9=0,0,B5/B9)</f>
        <v>0</v>
      </c>
      <c r="E9" s="325" t="s">
        <v>98</v>
      </c>
      <c r="F9" s="272"/>
      <c r="G9" s="272"/>
      <c r="H9" s="273"/>
      <c r="I9" s="373"/>
    </row>
    <row r="10" spans="1:9" ht="13.15" customHeight="1" x14ac:dyDescent="0.2">
      <c r="A10" s="27" t="s">
        <v>75</v>
      </c>
      <c r="B10" s="94">
        <f>SUM(Trip!G617:G677)</f>
        <v>0</v>
      </c>
      <c r="C10" s="155">
        <f>IF(B3=0,0,B10/B3)</f>
        <v>0</v>
      </c>
      <c r="D10" s="133">
        <f>IF(B3&gt;0,B22/B3,0)</f>
        <v>0</v>
      </c>
      <c r="E10" s="325" t="s">
        <v>82</v>
      </c>
      <c r="F10" s="272"/>
      <c r="G10" s="272"/>
      <c r="H10" s="273"/>
      <c r="I10" s="373"/>
    </row>
    <row r="11" spans="1:9" ht="13.15" customHeight="1" x14ac:dyDescent="0.2">
      <c r="A11" s="27" t="s">
        <v>76</v>
      </c>
      <c r="B11" s="94">
        <f>SUM(Trip!H617:H677)</f>
        <v>0</v>
      </c>
      <c r="C11" s="155">
        <f>IF(B4=0,0,B11/B4)</f>
        <v>0</v>
      </c>
      <c r="D11" s="164"/>
      <c r="E11" s="325" t="s">
        <v>83</v>
      </c>
      <c r="F11" s="272"/>
      <c r="G11" s="272"/>
      <c r="H11" s="273"/>
      <c r="I11" s="373"/>
    </row>
    <row r="12" spans="1:9" ht="13.15" customHeight="1" x14ac:dyDescent="0.2">
      <c r="A12" s="27" t="s">
        <v>77</v>
      </c>
      <c r="B12" s="94">
        <f>SUM(B10:B11)</f>
        <v>0</v>
      </c>
      <c r="C12" s="155">
        <f>SUM(C10:C11)</f>
        <v>0</v>
      </c>
      <c r="D12" s="133">
        <f>IF(B5=0,0,B22/B$5)</f>
        <v>0</v>
      </c>
      <c r="E12" s="325" t="s">
        <v>84</v>
      </c>
      <c r="F12" s="272"/>
      <c r="G12" s="272"/>
      <c r="H12" s="273"/>
      <c r="I12" s="373"/>
    </row>
    <row r="13" spans="1:9" ht="13.15" customHeight="1" x14ac:dyDescent="0.2">
      <c r="A13" s="162" t="str">
        <f>(Trip!I6)</f>
        <v>Surcharge Pay</v>
      </c>
      <c r="B13" s="94">
        <f>SUM(Trip!I617:I677)</f>
        <v>0</v>
      </c>
      <c r="C13" s="150">
        <f>IF(B13=0,0,B13/B$16)</f>
        <v>0</v>
      </c>
      <c r="D13" s="133">
        <f>IF(B13&gt;0,B13/B$11,0)</f>
        <v>0</v>
      </c>
      <c r="E13" s="325" t="s">
        <v>85</v>
      </c>
      <c r="F13" s="272"/>
      <c r="G13" s="272"/>
      <c r="H13" s="273"/>
      <c r="I13" s="373"/>
    </row>
    <row r="14" spans="1:9" ht="13.15" customHeight="1" x14ac:dyDescent="0.2">
      <c r="A14" s="162" t="str">
        <f>(Trip!J6)</f>
        <v>Unload Pay</v>
      </c>
      <c r="B14" s="94">
        <f>SUM(Trip!J617:J677)</f>
        <v>0</v>
      </c>
      <c r="C14" s="150">
        <f>IF(B14=0,0,B14/B$16)</f>
        <v>0</v>
      </c>
      <c r="D14" s="133">
        <f>IF(B14&gt;0,B14/B$11,0)</f>
        <v>0</v>
      </c>
      <c r="E14" s="325" t="s">
        <v>86</v>
      </c>
      <c r="F14" s="272"/>
      <c r="G14" s="272"/>
      <c r="H14" s="273"/>
      <c r="I14" s="373"/>
    </row>
    <row r="15" spans="1:9" ht="13.15" customHeight="1" x14ac:dyDescent="0.2">
      <c r="A15" s="162" t="str">
        <f>(Trip!K6)</f>
        <v>Standby Pay</v>
      </c>
      <c r="B15" s="94">
        <f>SUM(Trip!K617:K677)</f>
        <v>0</v>
      </c>
      <c r="C15" s="150">
        <f>IF(B15=0,0,B15/B$16)</f>
        <v>0</v>
      </c>
      <c r="D15" s="133">
        <f>IF(B15&gt;0,B15/B$11,0)</f>
        <v>0</v>
      </c>
      <c r="E15" s="325" t="s">
        <v>87</v>
      </c>
      <c r="F15" s="272"/>
      <c r="G15" s="272"/>
      <c r="H15" s="273"/>
      <c r="I15" s="373"/>
    </row>
    <row r="16" spans="1:9" ht="12.75" x14ac:dyDescent="0.2">
      <c r="A16" s="27" t="s">
        <v>58</v>
      </c>
      <c r="B16" s="94">
        <f>SUM(B12:B15)</f>
        <v>0</v>
      </c>
      <c r="C16" s="156">
        <f>COUNT('F4'!F69:F128)</f>
        <v>0</v>
      </c>
      <c r="D16" s="133">
        <f>IF(C18=0,0,B18/C16)</f>
        <v>0</v>
      </c>
      <c r="E16" s="325" t="s">
        <v>88</v>
      </c>
      <c r="F16" s="272"/>
      <c r="G16" s="272"/>
      <c r="H16" s="273"/>
      <c r="I16" s="163"/>
    </row>
    <row r="17" spans="1:9" s="166" customFormat="1" ht="12" x14ac:dyDescent="0.2">
      <c r="A17" s="34" t="s">
        <v>208</v>
      </c>
      <c r="B17" s="96">
        <f>SUM(B23:B47)</f>
        <v>0</v>
      </c>
      <c r="C17" s="132">
        <f>IF(B16&gt;0,B17/B16,0)</f>
        <v>0</v>
      </c>
      <c r="D17" s="132">
        <f>IF(B17&gt;0,B17/B$22,0)</f>
        <v>0</v>
      </c>
      <c r="E17" s="325" t="s">
        <v>89</v>
      </c>
      <c r="F17" s="272"/>
      <c r="G17" s="272"/>
      <c r="H17" s="273"/>
      <c r="I17" s="165"/>
    </row>
    <row r="18" spans="1:9" s="166" customFormat="1" ht="12" x14ac:dyDescent="0.2">
      <c r="A18" s="34" t="s">
        <v>259</v>
      </c>
      <c r="B18" s="96">
        <f>SUM('F4'!E617:E677)</f>
        <v>0</v>
      </c>
      <c r="C18" s="132">
        <f>IF(B16=0,0,B18/B12)</f>
        <v>0</v>
      </c>
      <c r="D18" s="132">
        <f>IF(B18&gt;0,B18/B$22,0)</f>
        <v>0</v>
      </c>
      <c r="E18" s="363" t="s">
        <v>99</v>
      </c>
      <c r="F18" s="364"/>
      <c r="G18" s="364"/>
      <c r="H18" s="365"/>
      <c r="I18" s="167"/>
    </row>
    <row r="19" spans="1:9" s="166" customFormat="1" ht="12" x14ac:dyDescent="0.2">
      <c r="A19" s="35" t="s">
        <v>78</v>
      </c>
      <c r="B19" s="97">
        <f>SUM(B75)</f>
        <v>0</v>
      </c>
      <c r="C19" s="132">
        <f>IF(B12=0,0,B19/B12)</f>
        <v>0</v>
      </c>
      <c r="D19" s="132">
        <f>IF(B19&gt;0,B19/B$22,0)</f>
        <v>0</v>
      </c>
      <c r="E19" s="325" t="s">
        <v>90</v>
      </c>
      <c r="F19" s="272"/>
      <c r="G19" s="272"/>
      <c r="H19" s="273"/>
      <c r="I19" s="165"/>
    </row>
    <row r="20" spans="1:9" s="166" customFormat="1" ht="12" x14ac:dyDescent="0.2">
      <c r="A20" s="52" t="s">
        <v>68</v>
      </c>
      <c r="B20" s="95">
        <f>SUM(B17:B19)</f>
        <v>0</v>
      </c>
      <c r="C20" s="132">
        <f>IF(B16=0,0,B20/B16)</f>
        <v>0</v>
      </c>
      <c r="D20" s="132">
        <f>IF(B20&gt;0,B20/B$22,0)</f>
        <v>0</v>
      </c>
      <c r="E20" s="325" t="s">
        <v>91</v>
      </c>
      <c r="F20" s="272"/>
      <c r="G20" s="272"/>
      <c r="H20" s="273"/>
      <c r="I20" s="167"/>
    </row>
    <row r="21" spans="1:9" s="166" customFormat="1" ht="12" x14ac:dyDescent="0.2">
      <c r="A21" s="306" t="s">
        <v>209</v>
      </c>
      <c r="B21" s="307"/>
      <c r="C21" s="132"/>
      <c r="D21" s="133"/>
      <c r="E21" s="325" t="s">
        <v>92</v>
      </c>
      <c r="F21" s="272"/>
      <c r="G21" s="272"/>
      <c r="H21" s="273"/>
      <c r="I21" s="167"/>
    </row>
    <row r="22" spans="1:9" s="166" customFormat="1" ht="12" x14ac:dyDescent="0.2">
      <c r="A22" s="27" t="s">
        <v>59</v>
      </c>
      <c r="B22" s="94">
        <f>SUM(B16-B20)</f>
        <v>0</v>
      </c>
      <c r="C22" s="132">
        <f>IF(B16=0,0,B22/B16)</f>
        <v>0</v>
      </c>
      <c r="D22" s="132">
        <f>SUM(1-C22)</f>
        <v>1</v>
      </c>
      <c r="E22" s="325" t="s">
        <v>93</v>
      </c>
      <c r="F22" s="272"/>
      <c r="G22" s="272"/>
      <c r="H22" s="273"/>
      <c r="I22" s="167"/>
    </row>
    <row r="23" spans="1:9" s="166" customFormat="1" ht="12" customHeight="1" x14ac:dyDescent="0.2">
      <c r="A23" s="161" t="str">
        <f>(Expense!C$6)</f>
        <v>Tractor Repairs</v>
      </c>
      <c r="B23" s="98">
        <f>SUM(Expense!$C$617:$C$676)</f>
        <v>0</v>
      </c>
      <c r="C23" s="150">
        <f>IF(B$16&gt;0,B23/B$16,0)</f>
        <v>0</v>
      </c>
      <c r="D23" s="141">
        <f t="shared" ref="D23:D47" si="0">IF(B23=0,0,B23/B$5)</f>
        <v>0</v>
      </c>
      <c r="E23" s="325" t="s">
        <v>94</v>
      </c>
      <c r="F23" s="272"/>
      <c r="G23" s="272"/>
      <c r="H23" s="273"/>
      <c r="I23" s="199"/>
    </row>
    <row r="24" spans="1:9" s="166" customFormat="1" ht="12" customHeight="1" x14ac:dyDescent="0.2">
      <c r="A24" s="161" t="str">
        <f>(Expense!D$6)</f>
        <v>Tractor Tires/Batteries</v>
      </c>
      <c r="B24" s="98">
        <f>SUM(Expense!$D$617:$D$676)</f>
        <v>0</v>
      </c>
      <c r="C24" s="150">
        <f t="shared" ref="C24:C47" si="1">IF(B$16&gt;0,B24/B$16,0)</f>
        <v>0</v>
      </c>
      <c r="D24" s="141">
        <f t="shared" si="0"/>
        <v>0</v>
      </c>
      <c r="E24" s="346" t="s">
        <v>95</v>
      </c>
      <c r="F24" s="347"/>
      <c r="G24" s="347"/>
      <c r="H24" s="348"/>
      <c r="I24" s="199"/>
    </row>
    <row r="25" spans="1:9" s="166" customFormat="1" ht="12" customHeight="1" x14ac:dyDescent="0.2">
      <c r="A25" s="161" t="str">
        <f>(Expense!E$6)</f>
        <v>Tractor Services</v>
      </c>
      <c r="B25" s="98">
        <f>SUM(Expense!$E$617:$E$676)</f>
        <v>0</v>
      </c>
      <c r="C25" s="150">
        <f t="shared" si="1"/>
        <v>0</v>
      </c>
      <c r="D25" s="141">
        <f t="shared" si="0"/>
        <v>0</v>
      </c>
      <c r="E25" s="346" t="s">
        <v>214</v>
      </c>
      <c r="F25" s="347"/>
      <c r="G25" s="347"/>
      <c r="H25" s="348"/>
      <c r="I25" s="199"/>
    </row>
    <row r="26" spans="1:9" s="166" customFormat="1" ht="12" customHeight="1" x14ac:dyDescent="0.2">
      <c r="A26" s="161" t="str">
        <f>(Expense!F$6)</f>
        <v>APU Repairs</v>
      </c>
      <c r="B26" s="98">
        <f>SUM(Expense!$F$617:$F$676)</f>
        <v>0</v>
      </c>
      <c r="C26" s="150">
        <f t="shared" si="1"/>
        <v>0</v>
      </c>
      <c r="D26" s="141">
        <f t="shared" si="0"/>
        <v>0</v>
      </c>
      <c r="E26" s="349" t="s">
        <v>274</v>
      </c>
      <c r="F26" s="350"/>
      <c r="G26" s="350"/>
      <c r="H26" s="351"/>
      <c r="I26" s="199"/>
    </row>
    <row r="27" spans="1:9" s="166" customFormat="1" ht="12" customHeight="1" x14ac:dyDescent="0.2">
      <c r="A27" s="161" t="str">
        <f>(Expense!G$6)</f>
        <v>Item name5</v>
      </c>
      <c r="B27" s="98">
        <f>SUM(Expense!$G$617:$G$676)</f>
        <v>0</v>
      </c>
      <c r="C27" s="150">
        <f t="shared" si="1"/>
        <v>0</v>
      </c>
      <c r="D27" s="141">
        <f t="shared" si="0"/>
        <v>0</v>
      </c>
      <c r="E27" s="345" t="s">
        <v>108</v>
      </c>
      <c r="F27" s="270"/>
      <c r="G27" s="270"/>
      <c r="H27" s="271"/>
      <c r="I27" s="199"/>
    </row>
    <row r="28" spans="1:9" s="166" customFormat="1" ht="12" customHeight="1" x14ac:dyDescent="0.2">
      <c r="A28" s="161" t="str">
        <f>(Expense!H$6)</f>
        <v>Item name6</v>
      </c>
      <c r="B28" s="98">
        <f>SUM(Expense!$H$617:$H$676)</f>
        <v>0</v>
      </c>
      <c r="C28" s="150">
        <f t="shared" si="1"/>
        <v>0</v>
      </c>
      <c r="D28" s="141">
        <f t="shared" si="0"/>
        <v>0</v>
      </c>
      <c r="E28" s="313" t="s">
        <v>100</v>
      </c>
      <c r="F28" s="314"/>
      <c r="G28" s="314"/>
      <c r="H28" s="315"/>
      <c r="I28" s="199"/>
    </row>
    <row r="29" spans="1:9" s="166" customFormat="1" ht="12" customHeight="1" x14ac:dyDescent="0.2">
      <c r="A29" s="161" t="str">
        <f>(Expense!I$6)</f>
        <v>Item name7</v>
      </c>
      <c r="B29" s="98">
        <f>SUM(Expense!$I$617:$I$676)</f>
        <v>0</v>
      </c>
      <c r="C29" s="150">
        <f t="shared" si="1"/>
        <v>0</v>
      </c>
      <c r="D29" s="141">
        <f t="shared" si="0"/>
        <v>0</v>
      </c>
      <c r="E29" s="313" t="s">
        <v>109</v>
      </c>
      <c r="F29" s="314"/>
      <c r="G29" s="314"/>
      <c r="H29" s="315"/>
      <c r="I29" s="199"/>
    </row>
    <row r="30" spans="1:9" s="166" customFormat="1" ht="12" customHeight="1" x14ac:dyDescent="0.2">
      <c r="A30" s="161" t="str">
        <f>(Expense!J$6)</f>
        <v>Item name8</v>
      </c>
      <c r="B30" s="98">
        <f>SUM(Expense!$J$617:$J$676)</f>
        <v>0</v>
      </c>
      <c r="C30" s="150">
        <f t="shared" si="1"/>
        <v>0</v>
      </c>
      <c r="D30" s="141">
        <f t="shared" si="0"/>
        <v>0</v>
      </c>
      <c r="E30" s="313" t="s">
        <v>218</v>
      </c>
      <c r="F30" s="314"/>
      <c r="G30" s="314"/>
      <c r="H30" s="315"/>
      <c r="I30" s="199"/>
    </row>
    <row r="31" spans="1:9" s="166" customFormat="1" ht="12" customHeight="1" x14ac:dyDescent="0.2">
      <c r="A31" s="161" t="str">
        <f>(Expense!K$6)</f>
        <v>Item name9</v>
      </c>
      <c r="B31" s="98">
        <f>SUM(Expense!$K$617:$K$676)</f>
        <v>0</v>
      </c>
      <c r="C31" s="150">
        <f t="shared" si="1"/>
        <v>0</v>
      </c>
      <c r="D31" s="141">
        <f t="shared" si="0"/>
        <v>0</v>
      </c>
      <c r="E31" s="313" t="s">
        <v>213</v>
      </c>
      <c r="F31" s="314"/>
      <c r="G31" s="314"/>
      <c r="H31" s="315"/>
      <c r="I31" s="199"/>
    </row>
    <row r="32" spans="1:9" s="166" customFormat="1" ht="12" customHeight="1" x14ac:dyDescent="0.2">
      <c r="A32" s="161" t="str">
        <f>(Expense!L$6)</f>
        <v>Item name10</v>
      </c>
      <c r="B32" s="98">
        <f>SUM(Expense!$L$617:$L$676)</f>
        <v>0</v>
      </c>
      <c r="C32" s="150">
        <f t="shared" si="1"/>
        <v>0</v>
      </c>
      <c r="D32" s="141">
        <f t="shared" si="0"/>
        <v>0</v>
      </c>
      <c r="E32" s="313" t="s">
        <v>122</v>
      </c>
      <c r="F32" s="314"/>
      <c r="G32" s="314"/>
      <c r="H32" s="315"/>
      <c r="I32" s="199"/>
    </row>
    <row r="33" spans="1:9" s="166" customFormat="1" ht="12" x14ac:dyDescent="0.2">
      <c r="A33" s="161" t="str">
        <f>(Expense!M$6)</f>
        <v>Item name11</v>
      </c>
      <c r="B33" s="98">
        <f>SUM(Expense!$M$617:$M$676)</f>
        <v>0</v>
      </c>
      <c r="C33" s="150">
        <f t="shared" si="1"/>
        <v>0</v>
      </c>
      <c r="D33" s="141">
        <f t="shared" si="0"/>
        <v>0</v>
      </c>
      <c r="E33" s="313" t="s">
        <v>212</v>
      </c>
      <c r="F33" s="314"/>
      <c r="G33" s="314"/>
      <c r="H33" s="315"/>
      <c r="I33" s="165"/>
    </row>
    <row r="34" spans="1:9" s="166" customFormat="1" ht="12" x14ac:dyDescent="0.2">
      <c r="A34" s="161" t="str">
        <f>(Expense!N$6)</f>
        <v>Item name12</v>
      </c>
      <c r="B34" s="98">
        <f>SUM(Expense!$N$617:$N$676)</f>
        <v>0</v>
      </c>
      <c r="C34" s="150">
        <f t="shared" si="1"/>
        <v>0</v>
      </c>
      <c r="D34" s="141">
        <f t="shared" si="0"/>
        <v>0</v>
      </c>
      <c r="E34" s="313" t="s">
        <v>101</v>
      </c>
      <c r="F34" s="314"/>
      <c r="G34" s="314"/>
      <c r="H34" s="315"/>
      <c r="I34" s="167"/>
    </row>
    <row r="35" spans="1:9" s="166" customFormat="1" ht="12" x14ac:dyDescent="0.2">
      <c r="A35" s="161" t="str">
        <f>(Expense!O$6)</f>
        <v>Item name13</v>
      </c>
      <c r="B35" s="98">
        <f>SUM(Expense!$O$617:$O$676)</f>
        <v>0</v>
      </c>
      <c r="C35" s="150">
        <f t="shared" si="1"/>
        <v>0</v>
      </c>
      <c r="D35" s="141">
        <f t="shared" si="0"/>
        <v>0</v>
      </c>
      <c r="E35" s="313" t="s">
        <v>102</v>
      </c>
      <c r="F35" s="314"/>
      <c r="G35" s="314"/>
      <c r="H35" s="315"/>
      <c r="I35" s="165"/>
    </row>
    <row r="36" spans="1:9" s="166" customFormat="1" ht="12" x14ac:dyDescent="0.2">
      <c r="A36" s="161" t="str">
        <f>(Expense!P$6)</f>
        <v>Item name14</v>
      </c>
      <c r="B36" s="98">
        <f>SUM(Expense!$P$617:$P$676)</f>
        <v>0</v>
      </c>
      <c r="C36" s="150">
        <f t="shared" si="1"/>
        <v>0</v>
      </c>
      <c r="D36" s="141">
        <f t="shared" si="0"/>
        <v>0</v>
      </c>
      <c r="E36" s="313" t="s">
        <v>103</v>
      </c>
      <c r="F36" s="314"/>
      <c r="G36" s="314"/>
      <c r="H36" s="315"/>
      <c r="I36" s="167"/>
    </row>
    <row r="37" spans="1:9" s="166" customFormat="1" ht="12" x14ac:dyDescent="0.2">
      <c r="A37" s="161" t="str">
        <f>(Expense!Q$6)</f>
        <v>Item name15</v>
      </c>
      <c r="B37" s="98">
        <f>SUM(Expense!$Q$617:$Q$676)</f>
        <v>0</v>
      </c>
      <c r="C37" s="150">
        <f t="shared" si="1"/>
        <v>0</v>
      </c>
      <c r="D37" s="141">
        <f t="shared" si="0"/>
        <v>0</v>
      </c>
      <c r="E37" s="313" t="s">
        <v>121</v>
      </c>
      <c r="F37" s="314"/>
      <c r="G37" s="314"/>
      <c r="H37" s="315"/>
      <c r="I37" s="165"/>
    </row>
    <row r="38" spans="1:9" s="166" customFormat="1" ht="12" x14ac:dyDescent="0.2">
      <c r="A38" s="161" t="str">
        <f>(Expense!R$6)</f>
        <v>Item name16</v>
      </c>
      <c r="B38" s="98">
        <f>SUM(Expense!$R$617:$R$676)</f>
        <v>0</v>
      </c>
      <c r="C38" s="150">
        <f t="shared" si="1"/>
        <v>0</v>
      </c>
      <c r="D38" s="141">
        <f t="shared" si="0"/>
        <v>0</v>
      </c>
      <c r="E38" s="313" t="s">
        <v>211</v>
      </c>
      <c r="F38" s="314"/>
      <c r="G38" s="314"/>
      <c r="H38" s="315"/>
      <c r="I38" s="167"/>
    </row>
    <row r="39" spans="1:9" s="166" customFormat="1" ht="12" x14ac:dyDescent="0.2">
      <c r="A39" s="161" t="str">
        <f>(Expense!S$6)</f>
        <v>Item name17</v>
      </c>
      <c r="B39" s="98">
        <f>SUM(Expense!$S$617:$S$676)</f>
        <v>0</v>
      </c>
      <c r="C39" s="150">
        <f t="shared" si="1"/>
        <v>0</v>
      </c>
      <c r="D39" s="141">
        <f t="shared" si="0"/>
        <v>0</v>
      </c>
      <c r="E39" s="313" t="s">
        <v>106</v>
      </c>
      <c r="F39" s="314"/>
      <c r="G39" s="314"/>
      <c r="H39" s="315"/>
      <c r="I39" s="165"/>
    </row>
    <row r="40" spans="1:9" s="166" customFormat="1" ht="12" x14ac:dyDescent="0.2">
      <c r="A40" s="161" t="str">
        <f>(Expense!T$6)</f>
        <v>Item name18</v>
      </c>
      <c r="B40" s="98">
        <f>SUM(Expense!$T$617:$T$676)</f>
        <v>0</v>
      </c>
      <c r="C40" s="150">
        <f t="shared" si="1"/>
        <v>0</v>
      </c>
      <c r="D40" s="141">
        <f t="shared" si="0"/>
        <v>0</v>
      </c>
      <c r="E40" s="313" t="s">
        <v>107</v>
      </c>
      <c r="F40" s="314"/>
      <c r="G40" s="314"/>
      <c r="H40" s="315"/>
      <c r="I40" s="167"/>
    </row>
    <row r="41" spans="1:9" s="166" customFormat="1" ht="12" x14ac:dyDescent="0.2">
      <c r="A41" s="161" t="str">
        <f>(Expense!U$6)</f>
        <v>Item name19</v>
      </c>
      <c r="B41" s="98">
        <f>SUM(Expense!$U$617:$U$676)</f>
        <v>0</v>
      </c>
      <c r="C41" s="150">
        <f t="shared" si="1"/>
        <v>0</v>
      </c>
      <c r="D41" s="141">
        <f t="shared" si="0"/>
        <v>0</v>
      </c>
      <c r="E41" s="313" t="s">
        <v>123</v>
      </c>
      <c r="F41" s="314"/>
      <c r="G41" s="314"/>
      <c r="H41" s="315"/>
      <c r="I41" s="165"/>
    </row>
    <row r="42" spans="1:9" s="166" customFormat="1" ht="12" x14ac:dyDescent="0.2">
      <c r="A42" s="161" t="str">
        <f>(Expense!V$6)</f>
        <v>Item name20</v>
      </c>
      <c r="B42" s="98">
        <f>SUM(Expense!$V$617:$V$676)</f>
        <v>0</v>
      </c>
      <c r="C42" s="150">
        <f t="shared" si="1"/>
        <v>0</v>
      </c>
      <c r="D42" s="141">
        <f t="shared" si="0"/>
        <v>0</v>
      </c>
      <c r="E42" s="313" t="s">
        <v>120</v>
      </c>
      <c r="F42" s="314"/>
      <c r="G42" s="314"/>
      <c r="H42" s="315"/>
      <c r="I42" s="168"/>
    </row>
    <row r="43" spans="1:9" s="166" customFormat="1" ht="12" x14ac:dyDescent="0.2">
      <c r="A43" s="161" t="str">
        <f>(Expense!W$6)</f>
        <v>Item name21</v>
      </c>
      <c r="B43" s="98">
        <f>SUM(Expense!$W$617:$W$676)</f>
        <v>0</v>
      </c>
      <c r="C43" s="150">
        <f t="shared" si="1"/>
        <v>0</v>
      </c>
      <c r="D43" s="141">
        <f t="shared" si="0"/>
        <v>0</v>
      </c>
      <c r="E43" s="313" t="s">
        <v>215</v>
      </c>
      <c r="F43" s="314"/>
      <c r="G43" s="314"/>
      <c r="H43" s="315"/>
      <c r="I43" s="168"/>
    </row>
    <row r="44" spans="1:9" s="166" customFormat="1" ht="12" x14ac:dyDescent="0.2">
      <c r="A44" s="161" t="str">
        <f>(Expense!X$6)</f>
        <v>Item name22</v>
      </c>
      <c r="B44" s="98">
        <f>SUM(Expense!$X$617:$X$676)</f>
        <v>0</v>
      </c>
      <c r="C44" s="150">
        <f t="shared" si="1"/>
        <v>0</v>
      </c>
      <c r="D44" s="141">
        <f t="shared" si="0"/>
        <v>0</v>
      </c>
      <c r="E44" s="313" t="s">
        <v>216</v>
      </c>
      <c r="F44" s="314"/>
      <c r="G44" s="314"/>
      <c r="H44" s="315"/>
      <c r="I44" s="168"/>
    </row>
    <row r="45" spans="1:9" s="166" customFormat="1" ht="12" x14ac:dyDescent="0.2">
      <c r="A45" s="161" t="str">
        <f>(Expense!Y$6)</f>
        <v>Item name23</v>
      </c>
      <c r="B45" s="98">
        <f>SUM(Expense!$Y$617:$Y$676)</f>
        <v>0</v>
      </c>
      <c r="C45" s="150">
        <f t="shared" si="1"/>
        <v>0</v>
      </c>
      <c r="D45" s="141">
        <f t="shared" si="0"/>
        <v>0</v>
      </c>
      <c r="E45" s="313" t="s">
        <v>217</v>
      </c>
      <c r="F45" s="314"/>
      <c r="G45" s="314"/>
      <c r="H45" s="315"/>
      <c r="I45" s="168"/>
    </row>
    <row r="46" spans="1:9" s="166" customFormat="1" ht="12" x14ac:dyDescent="0.2">
      <c r="A46" s="161" t="str">
        <f>(Expense!Z$6)</f>
        <v>Item name24</v>
      </c>
      <c r="B46" s="98">
        <f>SUM(Expense!$Z$617:$Z$676)</f>
        <v>0</v>
      </c>
      <c r="C46" s="150">
        <f t="shared" si="1"/>
        <v>0</v>
      </c>
      <c r="D46" s="141">
        <f t="shared" si="0"/>
        <v>0</v>
      </c>
      <c r="E46" s="313" t="s">
        <v>219</v>
      </c>
      <c r="F46" s="314"/>
      <c r="G46" s="314"/>
      <c r="H46" s="315"/>
      <c r="I46" s="167"/>
    </row>
    <row r="47" spans="1:9" s="166" customFormat="1" ht="12.75" customHeight="1" x14ac:dyDescent="0.2">
      <c r="A47" s="161" t="str">
        <f>(Expense!AA$6)</f>
        <v>Item name25</v>
      </c>
      <c r="B47" s="98">
        <f>SUM(Expense!$AA$617:$AA$676)</f>
        <v>0</v>
      </c>
      <c r="C47" s="150">
        <f t="shared" si="1"/>
        <v>0</v>
      </c>
      <c r="D47" s="141">
        <f t="shared" si="0"/>
        <v>0</v>
      </c>
      <c r="E47" s="354" t="s">
        <v>273</v>
      </c>
      <c r="F47" s="355"/>
      <c r="G47" s="355"/>
      <c r="H47" s="356"/>
      <c r="I47" s="167"/>
    </row>
    <row r="48" spans="1:9" s="166" customFormat="1" ht="34.15" customHeight="1" x14ac:dyDescent="0.2">
      <c r="A48" s="368" t="s">
        <v>271</v>
      </c>
      <c r="B48" s="369"/>
      <c r="C48" s="369"/>
      <c r="D48" s="369"/>
      <c r="E48" s="369"/>
      <c r="F48" s="369"/>
      <c r="G48" s="369"/>
      <c r="H48" s="370"/>
      <c r="I48" s="167"/>
    </row>
    <row r="49" spans="1:9" ht="12" x14ac:dyDescent="0.2">
      <c r="A49" s="9" t="s">
        <v>5</v>
      </c>
      <c r="B49" s="93" t="s">
        <v>2</v>
      </c>
      <c r="C49" s="93" t="s">
        <v>3</v>
      </c>
      <c r="D49" s="93" t="s">
        <v>4</v>
      </c>
      <c r="E49" s="352" t="s">
        <v>1</v>
      </c>
      <c r="F49" s="352"/>
      <c r="G49" s="352"/>
      <c r="H49" s="353"/>
    </row>
    <row r="50" spans="1:9" ht="11.45" customHeight="1" x14ac:dyDescent="0.2">
      <c r="A50" s="158" t="str">
        <f>(Jan!A50)</f>
        <v>Payment 1</v>
      </c>
      <c r="B50" s="29"/>
      <c r="C50" s="200"/>
      <c r="D50" s="191"/>
      <c r="E50" s="316"/>
      <c r="F50" s="317"/>
      <c r="G50" s="317"/>
      <c r="H50" s="318"/>
      <c r="I50" s="359" t="s">
        <v>270</v>
      </c>
    </row>
    <row r="51" spans="1:9" ht="12.75" customHeight="1" x14ac:dyDescent="0.2">
      <c r="A51" s="158" t="str">
        <f>(Jan!A51)</f>
        <v>Payment 2</v>
      </c>
      <c r="B51" s="29"/>
      <c r="C51" s="200"/>
      <c r="D51" s="191"/>
      <c r="E51" s="316"/>
      <c r="F51" s="317"/>
      <c r="G51" s="317"/>
      <c r="H51" s="318"/>
      <c r="I51" s="359"/>
    </row>
    <row r="52" spans="1:9" ht="11.45" customHeight="1" x14ac:dyDescent="0.2">
      <c r="A52" s="158" t="str">
        <f>(Jan!A52)</f>
        <v>Payment 3</v>
      </c>
      <c r="B52" s="29"/>
      <c r="C52" s="200"/>
      <c r="D52" s="191"/>
      <c r="E52" s="316"/>
      <c r="F52" s="317"/>
      <c r="G52" s="317"/>
      <c r="H52" s="318"/>
      <c r="I52" s="359"/>
    </row>
    <row r="53" spans="1:9" ht="11.45" customHeight="1" x14ac:dyDescent="0.2">
      <c r="A53" s="158" t="str">
        <f>(Jan!A53)</f>
        <v>Payment 4</v>
      </c>
      <c r="B53" s="29"/>
      <c r="C53" s="200"/>
      <c r="D53" s="191"/>
      <c r="E53" s="316"/>
      <c r="F53" s="317"/>
      <c r="G53" s="317"/>
      <c r="H53" s="318"/>
      <c r="I53" s="359"/>
    </row>
    <row r="54" spans="1:9" ht="11.45" customHeight="1" x14ac:dyDescent="0.2">
      <c r="A54" s="158" t="str">
        <f>(Jan!A54)</f>
        <v>Payment 5</v>
      </c>
      <c r="B54" s="29"/>
      <c r="C54" s="200"/>
      <c r="D54" s="191"/>
      <c r="E54" s="316"/>
      <c r="F54" s="317"/>
      <c r="G54" s="317"/>
      <c r="H54" s="318"/>
      <c r="I54" s="359"/>
    </row>
    <row r="55" spans="1:9" ht="11.45" customHeight="1" x14ac:dyDescent="0.2">
      <c r="A55" s="158" t="str">
        <f>(Jan!A55)</f>
        <v>Payment 6</v>
      </c>
      <c r="B55" s="29"/>
      <c r="C55" s="200"/>
      <c r="D55" s="191"/>
      <c r="E55" s="316"/>
      <c r="F55" s="317"/>
      <c r="G55" s="317"/>
      <c r="H55" s="318"/>
      <c r="I55" s="359"/>
    </row>
    <row r="56" spans="1:9" ht="11.45" customHeight="1" x14ac:dyDescent="0.2">
      <c r="A56" s="158" t="str">
        <f>(Jan!A56)</f>
        <v>Payment 7</v>
      </c>
      <c r="B56" s="29"/>
      <c r="C56" s="200"/>
      <c r="D56" s="191"/>
      <c r="E56" s="316"/>
      <c r="F56" s="317"/>
      <c r="G56" s="317"/>
      <c r="H56" s="318"/>
      <c r="I56" s="359"/>
    </row>
    <row r="57" spans="1:9" ht="11.45" customHeight="1" x14ac:dyDescent="0.2">
      <c r="A57" s="158" t="str">
        <f>(Jan!A57)</f>
        <v>Payment 8</v>
      </c>
      <c r="B57" s="29"/>
      <c r="C57" s="200"/>
      <c r="D57" s="191"/>
      <c r="E57" s="316"/>
      <c r="F57" s="317"/>
      <c r="G57" s="317"/>
      <c r="H57" s="318"/>
      <c r="I57" s="359"/>
    </row>
    <row r="58" spans="1:9" ht="11.45" customHeight="1" x14ac:dyDescent="0.2">
      <c r="A58" s="158" t="str">
        <f>(Jan!A58)</f>
        <v>Payment 9</v>
      </c>
      <c r="B58" s="29"/>
      <c r="C58" s="200"/>
      <c r="D58" s="191"/>
      <c r="E58" s="316"/>
      <c r="F58" s="317"/>
      <c r="G58" s="317"/>
      <c r="H58" s="318"/>
      <c r="I58" s="359"/>
    </row>
    <row r="59" spans="1:9" ht="11.45" customHeight="1" x14ac:dyDescent="0.2">
      <c r="A59" s="158" t="str">
        <f>(Jan!A59)</f>
        <v>Payment 10</v>
      </c>
      <c r="B59" s="29"/>
      <c r="C59" s="200"/>
      <c r="D59" s="191"/>
      <c r="E59" s="316"/>
      <c r="F59" s="317"/>
      <c r="G59" s="317"/>
      <c r="H59" s="318"/>
      <c r="I59" s="359"/>
    </row>
    <row r="60" spans="1:9" x14ac:dyDescent="0.2">
      <c r="A60" s="158" t="str">
        <f>(Jan!A60)</f>
        <v>Payment 11</v>
      </c>
      <c r="B60" s="29"/>
      <c r="C60" s="200"/>
      <c r="D60" s="191"/>
      <c r="E60" s="316"/>
      <c r="F60" s="317"/>
      <c r="G60" s="317"/>
      <c r="H60" s="318"/>
      <c r="I60" s="359"/>
    </row>
    <row r="61" spans="1:9" x14ac:dyDescent="0.2">
      <c r="A61" s="158" t="str">
        <f>(Jan!A61)</f>
        <v>Payment 12</v>
      </c>
      <c r="B61" s="29"/>
      <c r="C61" s="200"/>
      <c r="D61" s="191"/>
      <c r="E61" s="316"/>
      <c r="F61" s="317"/>
      <c r="G61" s="317"/>
      <c r="H61" s="318"/>
      <c r="I61" s="359"/>
    </row>
    <row r="62" spans="1:9" x14ac:dyDescent="0.2">
      <c r="A62" s="158" t="str">
        <f>(Jan!A62)</f>
        <v>Payment 13</v>
      </c>
      <c r="B62" s="29"/>
      <c r="C62" s="200"/>
      <c r="D62" s="191"/>
      <c r="E62" s="316"/>
      <c r="F62" s="317"/>
      <c r="G62" s="317"/>
      <c r="H62" s="318"/>
      <c r="I62" s="359"/>
    </row>
    <row r="63" spans="1:9" x14ac:dyDescent="0.2">
      <c r="A63" s="158" t="str">
        <f>(Jan!A63)</f>
        <v>Payment 14</v>
      </c>
      <c r="B63" s="29"/>
      <c r="C63" s="200"/>
      <c r="D63" s="191"/>
      <c r="E63" s="316"/>
      <c r="F63" s="317"/>
      <c r="G63" s="317"/>
      <c r="H63" s="318"/>
    </row>
    <row r="64" spans="1:9" x14ac:dyDescent="0.2">
      <c r="A64" s="158" t="str">
        <f>(Jan!A64)</f>
        <v>Payment 15</v>
      </c>
      <c r="B64" s="29"/>
      <c r="C64" s="200"/>
      <c r="D64" s="191"/>
      <c r="E64" s="316"/>
      <c r="F64" s="317"/>
      <c r="G64" s="317"/>
      <c r="H64" s="318"/>
    </row>
    <row r="65" spans="1:8" x14ac:dyDescent="0.2">
      <c r="A65" s="158" t="str">
        <f>(Jan!A65)</f>
        <v>Payment 16</v>
      </c>
      <c r="B65" s="29"/>
      <c r="C65" s="200"/>
      <c r="D65" s="191"/>
      <c r="E65" s="316"/>
      <c r="F65" s="317"/>
      <c r="G65" s="317"/>
      <c r="H65" s="318"/>
    </row>
    <row r="66" spans="1:8" x14ac:dyDescent="0.2">
      <c r="A66" s="158" t="str">
        <f>(Jan!A66)</f>
        <v>Payment 17</v>
      </c>
      <c r="B66" s="29"/>
      <c r="C66" s="200"/>
      <c r="D66" s="191"/>
      <c r="E66" s="316"/>
      <c r="F66" s="317"/>
      <c r="G66" s="317"/>
      <c r="H66" s="318"/>
    </row>
    <row r="67" spans="1:8" ht="12.75" customHeight="1" x14ac:dyDescent="0.2">
      <c r="A67" s="158" t="str">
        <f>(Jan!A67)</f>
        <v>Payment 18</v>
      </c>
      <c r="B67" s="29"/>
      <c r="C67" s="200"/>
      <c r="D67" s="191"/>
      <c r="E67" s="316"/>
      <c r="F67" s="317"/>
      <c r="G67" s="317"/>
      <c r="H67" s="318"/>
    </row>
    <row r="68" spans="1:8" x14ac:dyDescent="0.2">
      <c r="A68" s="158" t="str">
        <f>(Jan!A68)</f>
        <v>Payment 19</v>
      </c>
      <c r="B68" s="29"/>
      <c r="C68" s="200"/>
      <c r="D68" s="191"/>
      <c r="E68" s="322"/>
      <c r="F68" s="322"/>
      <c r="G68" s="322"/>
      <c r="H68" s="323"/>
    </row>
    <row r="69" spans="1:8" x14ac:dyDescent="0.2">
      <c r="A69" s="158" t="str">
        <f>(Jan!A69)</f>
        <v>Payment 20</v>
      </c>
      <c r="B69" s="29"/>
      <c r="C69" s="200"/>
      <c r="D69" s="191"/>
      <c r="E69" s="311"/>
      <c r="F69" s="311"/>
      <c r="G69" s="311"/>
      <c r="H69" s="312"/>
    </row>
    <row r="70" spans="1:8" x14ac:dyDescent="0.2">
      <c r="A70" s="158" t="str">
        <f>(Jan!A70)</f>
        <v>Payment 21</v>
      </c>
      <c r="B70" s="29"/>
      <c r="C70" s="200"/>
      <c r="D70" s="191"/>
      <c r="E70" s="311"/>
      <c r="F70" s="311"/>
      <c r="G70" s="311"/>
      <c r="H70" s="312"/>
    </row>
    <row r="71" spans="1:8" x14ac:dyDescent="0.2">
      <c r="A71" s="158" t="str">
        <f>(Jan!A71)</f>
        <v>Payment 22</v>
      </c>
      <c r="B71" s="29"/>
      <c r="C71" s="200"/>
      <c r="D71" s="191"/>
      <c r="E71" s="311"/>
      <c r="F71" s="311"/>
      <c r="G71" s="311"/>
      <c r="H71" s="312"/>
    </row>
    <row r="72" spans="1:8" x14ac:dyDescent="0.2">
      <c r="A72" s="158" t="str">
        <f>(Jan!A72)</f>
        <v>Payment 23</v>
      </c>
      <c r="B72" s="29"/>
      <c r="C72" s="200"/>
      <c r="D72" s="191"/>
      <c r="E72" s="311"/>
      <c r="F72" s="311"/>
      <c r="G72" s="311"/>
      <c r="H72" s="312"/>
    </row>
    <row r="73" spans="1:8" x14ac:dyDescent="0.2">
      <c r="A73" s="158" t="str">
        <f>(Jan!A73)</f>
        <v>Payment 24</v>
      </c>
      <c r="B73" s="29"/>
      <c r="C73" s="200"/>
      <c r="D73" s="191"/>
      <c r="E73" s="311"/>
      <c r="F73" s="311"/>
      <c r="G73" s="311"/>
      <c r="H73" s="312"/>
    </row>
    <row r="74" spans="1:8" x14ac:dyDescent="0.2">
      <c r="A74" s="158" t="str">
        <f>(Jan!A74)</f>
        <v>Payment 25</v>
      </c>
      <c r="B74" s="29"/>
      <c r="C74" s="200"/>
      <c r="D74" s="191"/>
      <c r="E74" s="311"/>
      <c r="F74" s="311"/>
      <c r="G74" s="311"/>
      <c r="H74" s="312"/>
    </row>
    <row r="75" spans="1:8" x14ac:dyDescent="0.2">
      <c r="A75" s="12" t="s">
        <v>20</v>
      </c>
      <c r="B75" s="192">
        <f>SUM(B50:B74)</f>
        <v>0</v>
      </c>
      <c r="C75" s="193">
        <f>COUNT(C50:C74)</f>
        <v>0</v>
      </c>
      <c r="D75" s="193">
        <f>COUNTA(D50:D74)</f>
        <v>0</v>
      </c>
      <c r="E75" s="309"/>
      <c r="F75" s="309"/>
      <c r="G75" s="309"/>
      <c r="H75" s="310"/>
    </row>
    <row r="76" spans="1:8" ht="12.75" x14ac:dyDescent="0.2">
      <c r="A76" s="344" t="s">
        <v>191</v>
      </c>
      <c r="B76" s="344"/>
      <c r="C76" s="344"/>
      <c r="D76" s="344"/>
      <c r="E76" s="344"/>
      <c r="F76" s="344"/>
      <c r="G76" s="344"/>
      <c r="H76" s="344"/>
    </row>
  </sheetData>
  <sheetProtection password="CC25" sheet="1" objects="1" scenarios="1"/>
  <mergeCells count="80">
    <mergeCell ref="B1:E1"/>
    <mergeCell ref="E16:H16"/>
    <mergeCell ref="E47:H47"/>
    <mergeCell ref="A76:H76"/>
    <mergeCell ref="E42:H42"/>
    <mergeCell ref="F1:H1"/>
    <mergeCell ref="E19:H19"/>
    <mergeCell ref="D2:H2"/>
    <mergeCell ref="E3:H3"/>
    <mergeCell ref="E9:H9"/>
    <mergeCell ref="E8:H8"/>
    <mergeCell ref="E36:H36"/>
    <mergeCell ref="E11:H11"/>
    <mergeCell ref="E26:H26"/>
    <mergeCell ref="E25:H25"/>
    <mergeCell ref="E22:H22"/>
    <mergeCell ref="E18:H18"/>
    <mergeCell ref="E57:H57"/>
    <mergeCell ref="E17:H17"/>
    <mergeCell ref="E14:H14"/>
    <mergeCell ref="E68:H68"/>
    <mergeCell ref="E67:H67"/>
    <mergeCell ref="E20:H20"/>
    <mergeCell ref="E21:H21"/>
    <mergeCell ref="E23:H23"/>
    <mergeCell ref="E24:H24"/>
    <mergeCell ref="E53:H53"/>
    <mergeCell ref="E56:H56"/>
    <mergeCell ref="E49:H49"/>
    <mergeCell ref="E52:H52"/>
    <mergeCell ref="E41:H41"/>
    <mergeCell ref="E66:H66"/>
    <mergeCell ref="E64:H64"/>
    <mergeCell ref="E12:H12"/>
    <mergeCell ref="E13:H13"/>
    <mergeCell ref="E58:H58"/>
    <mergeCell ref="E50:H50"/>
    <mergeCell ref="E62:H62"/>
    <mergeCell ref="E59:H59"/>
    <mergeCell ref="E37:H37"/>
    <mergeCell ref="E33:H33"/>
    <mergeCell ref="E34:H34"/>
    <mergeCell ref="E40:H40"/>
    <mergeCell ref="E44:H44"/>
    <mergeCell ref="E61:H61"/>
    <mergeCell ref="E15:H15"/>
    <mergeCell ref="A48:H48"/>
    <mergeCell ref="E51:H51"/>
    <mergeCell ref="E4:H4"/>
    <mergeCell ref="E5:H5"/>
    <mergeCell ref="E6:H6"/>
    <mergeCell ref="E7:H7"/>
    <mergeCell ref="E10:H10"/>
    <mergeCell ref="E46:H46"/>
    <mergeCell ref="E39:H39"/>
    <mergeCell ref="E63:H63"/>
    <mergeCell ref="E60:H60"/>
    <mergeCell ref="E54:H54"/>
    <mergeCell ref="E55:H55"/>
    <mergeCell ref="E32:H32"/>
    <mergeCell ref="E35:H35"/>
    <mergeCell ref="E43:H43"/>
    <mergeCell ref="E38:H38"/>
    <mergeCell ref="E45:H45"/>
    <mergeCell ref="I5:I15"/>
    <mergeCell ref="A21:B21"/>
    <mergeCell ref="I50:I62"/>
    <mergeCell ref="E75:H75"/>
    <mergeCell ref="E69:H69"/>
    <mergeCell ref="E70:H70"/>
    <mergeCell ref="E71:H71"/>
    <mergeCell ref="E72:H72"/>
    <mergeCell ref="E73:H73"/>
    <mergeCell ref="E74:H74"/>
    <mergeCell ref="E65:H65"/>
    <mergeCell ref="E27:H27"/>
    <mergeCell ref="E28:H28"/>
    <mergeCell ref="E29:H29"/>
    <mergeCell ref="E30:H30"/>
    <mergeCell ref="E31:H31"/>
  </mergeCells>
  <phoneticPr fontId="2" type="noConversion"/>
  <conditionalFormatting sqref="B22">
    <cfRule type="cellIs" dxfId="50" priority="19" stopIfTrue="1" operator="lessThan">
      <formula>0</formula>
    </cfRule>
  </conditionalFormatting>
  <conditionalFormatting sqref="C21 C17:C19 D17:D20 C23:D47">
    <cfRule type="cellIs" dxfId="49" priority="4" stopIfTrue="1" operator="notEqual">
      <formula>0</formula>
    </cfRule>
  </conditionalFormatting>
  <conditionalFormatting sqref="C3:C9">
    <cfRule type="cellIs" dxfId="48" priority="5" stopIfTrue="1" operator="notEqual">
      <formula>0</formula>
    </cfRule>
  </conditionalFormatting>
  <conditionalFormatting sqref="C10:C16 D22">
    <cfRule type="cellIs" dxfId="47" priority="6" stopIfTrue="1" operator="notEqual">
      <formula>0</formula>
    </cfRule>
  </conditionalFormatting>
  <conditionalFormatting sqref="C20">
    <cfRule type="cellIs" dxfId="46" priority="7" stopIfTrue="1" operator="notEqual">
      <formula>0</formula>
    </cfRule>
  </conditionalFormatting>
  <conditionalFormatting sqref="D4:D9">
    <cfRule type="cellIs" dxfId="45" priority="2" stopIfTrue="1" operator="notEqual">
      <formula>0</formula>
    </cfRule>
  </conditionalFormatting>
  <conditionalFormatting sqref="D10:D16 D21">
    <cfRule type="cellIs" dxfId="44" priority="3" stopIfTrue="1" operator="notEqual">
      <formula>0</formula>
    </cfRule>
  </conditionalFormatting>
  <conditionalFormatting sqref="C22">
    <cfRule type="cellIs" dxfId="43" priority="1" stopIfTrue="1" operator="notEqual">
      <formula>0</formula>
    </cfRule>
  </conditionalFormatting>
  <dataValidations count="1">
    <dataValidation allowBlank="1" errorTitle="Wrong Year" error="Enter the date paying the invoice for 2017" promptTitle="Entry information" prompt="Enter the date paid.  If paying late enter in NOTES that the payment is late." sqref="C50:C74"/>
  </dataValidations>
  <hyperlinks>
    <hyperlink ref="A76:H76" location="NOV!A3" display="Click here to go to top"/>
    <hyperlink ref="E4:H4" location="SB!A1" display="Click to return to Switchboard"/>
    <hyperlink ref="E5:H5" location="Trip!A1" display="Click to return to Trip Information Entries"/>
    <hyperlink ref="E6:H6" location="'F4'!A1" display="Click to go to fuel cost entries"/>
    <hyperlink ref="E7:H7" location="Expense!A1" display="Click to return to road expenses"/>
    <hyperlink ref="E8:H8" location="Jan!A1" display="Click to go to January Truck Report"/>
    <hyperlink ref="E9:H9" location="Feb!A1" display="Click to go to February Truck Report"/>
    <hyperlink ref="E10:H10" location="Mar!A1" display="Click to go to March Truck Report"/>
    <hyperlink ref="E11:H11" location="APR!A1" display="Click to go to April Truck Report"/>
    <hyperlink ref="E12:H12" location="MAY!A1" display="Click to go to May Truck Report"/>
    <hyperlink ref="E13:H13" location="JUN!A1" display="Click to go to June Truck Report"/>
    <hyperlink ref="E14:H14" location="JUL!A1" display="Click to go to July Truck Report"/>
    <hyperlink ref="E15:H15" location="AUG!A1" display="Click to go to August Truck Report"/>
    <hyperlink ref="E16:H16" location="SEP!A1" display="Click to go to September Truck Report"/>
    <hyperlink ref="E17:H17" location="OCT!A1" display="Click to go to October Truck Report"/>
    <hyperlink ref="E18:H18" location="NOV!A1" display="Click to go to November Truck Report"/>
    <hyperlink ref="E19:H19" location="DEC!A1" display="Click to go to December Truck Report"/>
    <hyperlink ref="E20:H20" location="'1Qtr'!A1" display="Click to go to 1st Quarter Truck Report"/>
    <hyperlink ref="E21:H21" location="'2Qtr'!A1" display="Click to go to 2nd Quarter Truck Report"/>
    <hyperlink ref="E22:H22" location="'3Qtr'!A1" display="Click to go to 3qt Quarter Truck Report"/>
    <hyperlink ref="E23:H23" location="'4Qtr'!A1" display="Click to go to 4th Quarter Truck Report"/>
    <hyperlink ref="E24:H24" location="YTD!A1" display="Click to go to Year-to-Date Truck Report"/>
    <hyperlink ref="E28:H28" r:id="rId1" display="Road cameras/backup cameras "/>
    <hyperlink ref="E29:H29" r:id="rId2" display="GPS Truck Mapping Software for laptop "/>
    <hyperlink ref="E30:H30" r:id="rId3" display="Rand McNally GPS and Tablets for drivers"/>
    <hyperlink ref="E31:H31" r:id="rId4" display="Winegard Satellite TV In-motion new"/>
    <hyperlink ref="E32:H32" r:id="rId5" display="Ram No Drill Computer Stands for Big Trucks/and more"/>
    <hyperlink ref="E33:H33" r:id="rId6" display="Free 30 day trial Eclipse Log Download"/>
    <hyperlink ref="E34:H34" r:id="rId7" display="Refrigerated trailer booms (easy sweeping)"/>
    <hyperlink ref="E35:H35" r:id="rId8" display="Truck Stop Book/Next Exit"/>
    <hyperlink ref="E36:H36" r:id="rId9" display="Over The Air TV antenna HD (OTA-1)"/>
    <hyperlink ref="E37:H37" r:id="rId10" display="Get current diesel fuel prices emailed direct"/>
    <hyperlink ref="E38:H38" r:id="rId11" display="Fleet Tracking $24.95 per truck Quit anytime"/>
    <hyperlink ref="E40:H40" r:id="rId12" display="Health Insurance Information"/>
    <hyperlink ref="E39:H39" r:id="rId13" display="Get Weather reports live"/>
    <hyperlink ref="E41:H41" r:id="rId14" display="In Cab Cameras This is a CYA camera"/>
    <hyperlink ref="E25:H25" r:id="rId15" display="Click here IFTA Calculations Made Easy "/>
    <hyperlink ref="E46:H46" r:id="rId16" display="Click for all software we offer"/>
    <hyperlink ref="E43:H43" r:id="rId17" display="Click Tandem Slider Stoppers.  "/>
    <hyperlink ref="E44:H44" r:id="rId18" display="Click State miles reporting on your computer"/>
    <hyperlink ref="E45:H45" r:id="rId19" display="Click for free TV over the air"/>
    <hyperlink ref="A48:H48" location="Jan!A48" display="Cannot add Monthly Payment titles here.  Must go back to January to add.  Click here to add title"/>
    <hyperlink ref="E47:H47" r:id="rId20" display="Get live truck routing here for you laptop"/>
    <hyperlink ref="E26:H26" r:id="rId21" display="Find a truck stop, scale, repair, towing here"/>
  </hyperlinks>
  <pageMargins left="0.75" right="0.75" top="1" bottom="1" header="0.5" footer="0.5"/>
  <pageSetup orientation="portrait" horizontalDpi="300" verticalDpi="300" r:id="rId22"/>
  <headerFooter alignWithMargins="0"/>
  <legacyDrawing r:id="rId2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enableFormatConditionsCalculation="0">
    <tabColor indexed="10"/>
  </sheetPr>
  <dimension ref="A1:I76"/>
  <sheetViews>
    <sheetView showGridLines="0" showRowColHeaders="0" showZeros="0" workbookViewId="0">
      <pane ySplit="2" topLeftCell="A3" activePane="bottomLeft" state="frozen"/>
      <selection activeCell="D4" sqref="D4:F4"/>
      <selection pane="bottomLeft" activeCell="E20" sqref="E20:H20"/>
    </sheetView>
  </sheetViews>
  <sheetFormatPr defaultColWidth="9.140625" defaultRowHeight="11.25" x14ac:dyDescent="0.2"/>
  <cols>
    <col min="1" max="1" width="28.7109375" style="17" customWidth="1"/>
    <col min="2" max="4" width="11.7109375" style="17" customWidth="1"/>
    <col min="5" max="5" width="6.42578125" style="17" bestFit="1" customWidth="1"/>
    <col min="6" max="7" width="10.85546875" style="17" customWidth="1"/>
    <col min="8" max="8" width="11.28515625" style="17" customWidth="1"/>
    <col min="9" max="9" width="50.85546875" style="17" customWidth="1"/>
    <col min="10" max="16384" width="9.140625" style="17"/>
  </cols>
  <sheetData>
    <row r="1" spans="1:9" s="177" customFormat="1" ht="16.5" customHeight="1" thickTop="1" x14ac:dyDescent="0.2">
      <c r="A1" s="176" t="s">
        <v>45</v>
      </c>
      <c r="B1" s="342" t="s">
        <v>245</v>
      </c>
      <c r="C1" s="342"/>
      <c r="D1" s="342"/>
      <c r="E1" s="343"/>
      <c r="F1" s="331">
        <f ca="1">NOW()</f>
        <v>41658.417478935196</v>
      </c>
      <c r="G1" s="332"/>
      <c r="H1" s="333"/>
    </row>
    <row r="2" spans="1:9" ht="12" x14ac:dyDescent="0.2">
      <c r="A2" s="14" t="s">
        <v>23</v>
      </c>
      <c r="B2" s="15" t="s">
        <v>20</v>
      </c>
      <c r="C2" s="23" t="s">
        <v>244</v>
      </c>
      <c r="D2" s="374" t="s">
        <v>63</v>
      </c>
      <c r="E2" s="375"/>
      <c r="F2" s="375"/>
      <c r="G2" s="375"/>
      <c r="H2" s="376"/>
    </row>
    <row r="3" spans="1:9" ht="12.75" x14ac:dyDescent="0.2">
      <c r="A3" s="24" t="s">
        <v>147</v>
      </c>
      <c r="B3" s="25">
        <f>SUM(Trip!F678:F738)</f>
        <v>0</v>
      </c>
      <c r="C3" s="132">
        <f>IF(B3=0,0,B3/B5)</f>
        <v>0</v>
      </c>
      <c r="D3" s="133"/>
      <c r="E3" s="334" t="s">
        <v>118</v>
      </c>
      <c r="F3" s="335"/>
      <c r="G3" s="335"/>
      <c r="H3" s="336"/>
    </row>
    <row r="4" spans="1:9" ht="12.75" x14ac:dyDescent="0.2">
      <c r="A4" s="24" t="s">
        <v>203</v>
      </c>
      <c r="B4" s="25">
        <f>SUM(Trip!E678:E738)</f>
        <v>0</v>
      </c>
      <c r="C4" s="132">
        <f>IF(B4=0,0,B4/B5)</f>
        <v>0</v>
      </c>
      <c r="D4" s="133"/>
      <c r="E4" s="339" t="s">
        <v>79</v>
      </c>
      <c r="F4" s="340"/>
      <c r="G4" s="340"/>
      <c r="H4" s="341"/>
    </row>
    <row r="5" spans="1:9" ht="12" x14ac:dyDescent="0.2">
      <c r="A5" s="24" t="s">
        <v>148</v>
      </c>
      <c r="B5" s="25">
        <f>SUM(B3:B4)</f>
        <v>0</v>
      </c>
      <c r="C5" s="132">
        <f>SUM(C3:C4)</f>
        <v>0</v>
      </c>
      <c r="D5" s="138">
        <f>SUM(B5-B6)</f>
        <v>0</v>
      </c>
      <c r="E5" s="324" t="s">
        <v>96</v>
      </c>
      <c r="F5" s="268"/>
      <c r="G5" s="268"/>
      <c r="H5" s="269"/>
      <c r="I5" s="373" t="s">
        <v>269</v>
      </c>
    </row>
    <row r="6" spans="1:9" ht="13.15" customHeight="1" x14ac:dyDescent="0.2">
      <c r="A6" s="24" t="s">
        <v>35</v>
      </c>
      <c r="B6" s="25">
        <f>SUM('F4'!D678:D738)</f>
        <v>0</v>
      </c>
      <c r="C6" s="152">
        <f>IF(B6=0,0,(B18/B6))</f>
        <v>0</v>
      </c>
      <c r="D6" s="139">
        <f>IF(B7=0,0,B18/B7)</f>
        <v>0</v>
      </c>
      <c r="E6" s="324" t="s">
        <v>97</v>
      </c>
      <c r="F6" s="268"/>
      <c r="G6" s="268"/>
      <c r="H6" s="269"/>
      <c r="I6" s="373"/>
    </row>
    <row r="7" spans="1:9" ht="12" x14ac:dyDescent="0.2">
      <c r="A7" s="24" t="s">
        <v>258</v>
      </c>
      <c r="B7" s="26">
        <f>SUM('F4'!F678:F738)</f>
        <v>0</v>
      </c>
      <c r="C7" s="153">
        <f>IF(B7=0,0,B6/B7)</f>
        <v>0</v>
      </c>
      <c r="D7" s="140">
        <f>IF(B16=0,0,B6/B16)</f>
        <v>0</v>
      </c>
      <c r="E7" s="326" t="s">
        <v>210</v>
      </c>
      <c r="F7" s="327"/>
      <c r="G7" s="327"/>
      <c r="H7" s="328"/>
      <c r="I7" s="373"/>
    </row>
    <row r="8" spans="1:9" ht="13.15" customHeight="1" x14ac:dyDescent="0.2">
      <c r="A8" s="24" t="s">
        <v>149</v>
      </c>
      <c r="B8" s="25">
        <f>COUNT(Trip!G678:G738)</f>
        <v>0</v>
      </c>
      <c r="C8" s="154">
        <f>IF(B8=0,0,B5/B8)</f>
        <v>0</v>
      </c>
      <c r="D8" s="133">
        <f>IF(B8=0,0,B12/B8)</f>
        <v>0</v>
      </c>
      <c r="E8" s="360" t="s">
        <v>81</v>
      </c>
      <c r="F8" s="361"/>
      <c r="G8" s="361"/>
      <c r="H8" s="362"/>
      <c r="I8" s="373"/>
    </row>
    <row r="9" spans="1:9" ht="13.15" customHeight="1" x14ac:dyDescent="0.2">
      <c r="A9" s="24" t="s">
        <v>50</v>
      </c>
      <c r="B9" s="85">
        <f>SUM(Trip!L678:L738)</f>
        <v>0</v>
      </c>
      <c r="C9" s="155">
        <f>IF(B9=0,0,B12/B9)</f>
        <v>0</v>
      </c>
      <c r="D9" s="138">
        <f>IF(B9=0,0,B5/B9)</f>
        <v>0</v>
      </c>
      <c r="E9" s="325" t="s">
        <v>98</v>
      </c>
      <c r="F9" s="272"/>
      <c r="G9" s="272"/>
      <c r="H9" s="273"/>
      <c r="I9" s="373"/>
    </row>
    <row r="10" spans="1:9" ht="13.15" customHeight="1" x14ac:dyDescent="0.2">
      <c r="A10" s="27" t="s">
        <v>75</v>
      </c>
      <c r="B10" s="94">
        <f>SUM(Trip!G678:G738)</f>
        <v>0</v>
      </c>
      <c r="C10" s="155">
        <f>IF(B3=0,0,B10/B3)</f>
        <v>0</v>
      </c>
      <c r="D10" s="133">
        <f>IF(B3&gt;0,B22/B3,0)</f>
        <v>0</v>
      </c>
      <c r="E10" s="325" t="s">
        <v>82</v>
      </c>
      <c r="F10" s="272"/>
      <c r="G10" s="272"/>
      <c r="H10" s="273"/>
      <c r="I10" s="373"/>
    </row>
    <row r="11" spans="1:9" ht="13.15" customHeight="1" x14ac:dyDescent="0.2">
      <c r="A11" s="27" t="s">
        <v>76</v>
      </c>
      <c r="B11" s="94">
        <f>SUM(Trip!H678:H738)</f>
        <v>0</v>
      </c>
      <c r="C11" s="155">
        <f>IF(B4=0,0,B11/B4)</f>
        <v>0</v>
      </c>
      <c r="D11" s="164"/>
      <c r="E11" s="325" t="s">
        <v>83</v>
      </c>
      <c r="F11" s="272"/>
      <c r="G11" s="272"/>
      <c r="H11" s="273"/>
      <c r="I11" s="373"/>
    </row>
    <row r="12" spans="1:9" ht="13.15" customHeight="1" x14ac:dyDescent="0.2">
      <c r="A12" s="27" t="s">
        <v>77</v>
      </c>
      <c r="B12" s="94">
        <f>SUM(B10:B11)</f>
        <v>0</v>
      </c>
      <c r="C12" s="155">
        <f>SUM(C10:C11)</f>
        <v>0</v>
      </c>
      <c r="D12" s="133">
        <f>IF(B5=0,0,B22/B$5)</f>
        <v>0</v>
      </c>
      <c r="E12" s="325" t="s">
        <v>84</v>
      </c>
      <c r="F12" s="272"/>
      <c r="G12" s="272"/>
      <c r="H12" s="273"/>
      <c r="I12" s="373"/>
    </row>
    <row r="13" spans="1:9" ht="13.15" customHeight="1" x14ac:dyDescent="0.2">
      <c r="A13" s="162" t="str">
        <f>(Trip!I6)</f>
        <v>Surcharge Pay</v>
      </c>
      <c r="B13" s="94">
        <f>SUM(Trip!I678:I738)</f>
        <v>0</v>
      </c>
      <c r="C13" s="150">
        <f>IF(B13=0,0,B13/B$16)</f>
        <v>0</v>
      </c>
      <c r="D13" s="133">
        <f>IF(B13&gt;0,B13/B$11,0)</f>
        <v>0</v>
      </c>
      <c r="E13" s="325" t="s">
        <v>85</v>
      </c>
      <c r="F13" s="272"/>
      <c r="G13" s="272"/>
      <c r="H13" s="273"/>
      <c r="I13" s="373"/>
    </row>
    <row r="14" spans="1:9" ht="13.15" customHeight="1" x14ac:dyDescent="0.2">
      <c r="A14" s="162" t="str">
        <f>(Trip!J6)</f>
        <v>Unload Pay</v>
      </c>
      <c r="B14" s="94">
        <f>SUM(Trip!J678:J738)</f>
        <v>0</v>
      </c>
      <c r="C14" s="150">
        <f>IF(B14=0,0,B14/B$16)</f>
        <v>0</v>
      </c>
      <c r="D14" s="133">
        <f>IF(B14&gt;0,B14/B$11,0)</f>
        <v>0</v>
      </c>
      <c r="E14" s="325" t="s">
        <v>86</v>
      </c>
      <c r="F14" s="272"/>
      <c r="G14" s="272"/>
      <c r="H14" s="273"/>
      <c r="I14" s="373"/>
    </row>
    <row r="15" spans="1:9" ht="13.15" customHeight="1" x14ac:dyDescent="0.2">
      <c r="A15" s="162" t="str">
        <f>(Trip!K6)</f>
        <v>Standby Pay</v>
      </c>
      <c r="B15" s="94">
        <f>SUM(Trip!K678:K738)</f>
        <v>0</v>
      </c>
      <c r="C15" s="150">
        <f>IF(B15=0,0,B15/B$16)</f>
        <v>0</v>
      </c>
      <c r="D15" s="133">
        <f>IF(B15&gt;0,B15/B$11,0)</f>
        <v>0</v>
      </c>
      <c r="E15" s="325" t="s">
        <v>87</v>
      </c>
      <c r="F15" s="272"/>
      <c r="G15" s="272"/>
      <c r="H15" s="273"/>
      <c r="I15" s="373"/>
    </row>
    <row r="16" spans="1:9" ht="12.75" x14ac:dyDescent="0.2">
      <c r="A16" s="27" t="s">
        <v>58</v>
      </c>
      <c r="B16" s="94">
        <f>SUM(B12:B15)</f>
        <v>0</v>
      </c>
      <c r="C16" s="156">
        <f>COUNT('F4'!F69:F128)</f>
        <v>0</v>
      </c>
      <c r="D16" s="133">
        <f>IF(C18=0,0,B18/C16)</f>
        <v>0</v>
      </c>
      <c r="E16" s="325" t="s">
        <v>88</v>
      </c>
      <c r="F16" s="272"/>
      <c r="G16" s="272"/>
      <c r="H16" s="273"/>
      <c r="I16" s="163"/>
    </row>
    <row r="17" spans="1:9" s="166" customFormat="1" ht="12" x14ac:dyDescent="0.2">
      <c r="A17" s="34" t="s">
        <v>208</v>
      </c>
      <c r="B17" s="96">
        <f>SUM(B23:B47)</f>
        <v>0</v>
      </c>
      <c r="C17" s="132">
        <f>IF(B16&gt;0,B17/B16,0)</f>
        <v>0</v>
      </c>
      <c r="D17" s="132">
        <f>IF(B17&gt;0,B17/B$22,0)</f>
        <v>0</v>
      </c>
      <c r="E17" s="325" t="s">
        <v>89</v>
      </c>
      <c r="F17" s="272"/>
      <c r="G17" s="272"/>
      <c r="H17" s="273"/>
      <c r="I17" s="165"/>
    </row>
    <row r="18" spans="1:9" s="166" customFormat="1" ht="12" x14ac:dyDescent="0.2">
      <c r="A18" s="34" t="s">
        <v>259</v>
      </c>
      <c r="B18" s="96">
        <f>SUM('F4'!E678:E738)</f>
        <v>0</v>
      </c>
      <c r="C18" s="132">
        <f>IF(B16=0,0,B18/B12)</f>
        <v>0</v>
      </c>
      <c r="D18" s="132">
        <f>IF(B18&gt;0,B18/B$22,0)</f>
        <v>0</v>
      </c>
      <c r="E18" s="325" t="s">
        <v>99</v>
      </c>
      <c r="F18" s="272"/>
      <c r="G18" s="272"/>
      <c r="H18" s="273"/>
      <c r="I18" s="167"/>
    </row>
    <row r="19" spans="1:9" s="166" customFormat="1" ht="12" x14ac:dyDescent="0.2">
      <c r="A19" s="35" t="s">
        <v>78</v>
      </c>
      <c r="B19" s="97">
        <f>SUM(B75)</f>
        <v>0</v>
      </c>
      <c r="C19" s="132">
        <f>IF(B12=0,0,B19/B12)</f>
        <v>0</v>
      </c>
      <c r="D19" s="132">
        <f>IF(B19&gt;0,B19/B$22,0)</f>
        <v>0</v>
      </c>
      <c r="E19" s="363" t="s">
        <v>90</v>
      </c>
      <c r="F19" s="364"/>
      <c r="G19" s="364"/>
      <c r="H19" s="365"/>
      <c r="I19" s="165"/>
    </row>
    <row r="20" spans="1:9" s="166" customFormat="1" ht="12" x14ac:dyDescent="0.2">
      <c r="A20" s="52" t="s">
        <v>68</v>
      </c>
      <c r="B20" s="95">
        <f>SUM(B17:B19)</f>
        <v>0</v>
      </c>
      <c r="C20" s="132">
        <f>IF(B16=0,0,B20/B16)</f>
        <v>0</v>
      </c>
      <c r="D20" s="132">
        <f>IF(B20&gt;0,B20/B$22,0)</f>
        <v>0</v>
      </c>
      <c r="E20" s="325" t="s">
        <v>91</v>
      </c>
      <c r="F20" s="272"/>
      <c r="G20" s="272"/>
      <c r="H20" s="273"/>
      <c r="I20" s="167"/>
    </row>
    <row r="21" spans="1:9" s="166" customFormat="1" ht="12" x14ac:dyDescent="0.2">
      <c r="A21" s="306" t="s">
        <v>209</v>
      </c>
      <c r="B21" s="307"/>
      <c r="C21" s="132"/>
      <c r="D21" s="133"/>
      <c r="E21" s="325" t="s">
        <v>92</v>
      </c>
      <c r="F21" s="272"/>
      <c r="G21" s="272"/>
      <c r="H21" s="273"/>
      <c r="I21" s="167"/>
    </row>
    <row r="22" spans="1:9" s="166" customFormat="1" ht="12" x14ac:dyDescent="0.2">
      <c r="A22" s="27" t="s">
        <v>59</v>
      </c>
      <c r="B22" s="94">
        <f>SUM(B16-B20)</f>
        <v>0</v>
      </c>
      <c r="C22" s="132">
        <f>IF(B16=0,0,B22/B16)</f>
        <v>0</v>
      </c>
      <c r="D22" s="132">
        <f>SUM(1-C22)</f>
        <v>1</v>
      </c>
      <c r="E22" s="325" t="s">
        <v>93</v>
      </c>
      <c r="F22" s="272"/>
      <c r="G22" s="272"/>
      <c r="H22" s="273"/>
      <c r="I22" s="167"/>
    </row>
    <row r="23" spans="1:9" s="166" customFormat="1" ht="12" customHeight="1" x14ac:dyDescent="0.2">
      <c r="A23" s="161" t="str">
        <f>(Expense!C$6)</f>
        <v>Tractor Repairs</v>
      </c>
      <c r="B23" s="98">
        <f>SUM(Expense!$C$677:$C$738)</f>
        <v>0</v>
      </c>
      <c r="C23" s="150">
        <f>IF(B$16&gt;0,B23/B$16,0)</f>
        <v>0</v>
      </c>
      <c r="D23" s="141">
        <f t="shared" ref="D23:D47" si="0">IF(B23=0,0,B23/B$5)</f>
        <v>0</v>
      </c>
      <c r="E23" s="325" t="s">
        <v>94</v>
      </c>
      <c r="F23" s="272"/>
      <c r="G23" s="272"/>
      <c r="H23" s="273"/>
      <c r="I23" s="199"/>
    </row>
    <row r="24" spans="1:9" s="166" customFormat="1" ht="12" customHeight="1" x14ac:dyDescent="0.2">
      <c r="A24" s="161" t="str">
        <f>(Expense!D$6)</f>
        <v>Tractor Tires/Batteries</v>
      </c>
      <c r="B24" s="98">
        <f>SUM(Expense!$D$677:$D$738)</f>
        <v>0</v>
      </c>
      <c r="C24" s="150">
        <f t="shared" ref="C24:C47" si="1">IF(B$16&gt;0,B24/B$16,0)</f>
        <v>0</v>
      </c>
      <c r="D24" s="141">
        <f t="shared" si="0"/>
        <v>0</v>
      </c>
      <c r="E24" s="346" t="s">
        <v>95</v>
      </c>
      <c r="F24" s="347"/>
      <c r="G24" s="347"/>
      <c r="H24" s="348"/>
      <c r="I24" s="199"/>
    </row>
    <row r="25" spans="1:9" s="166" customFormat="1" ht="12" customHeight="1" x14ac:dyDescent="0.2">
      <c r="A25" s="161" t="str">
        <f>(Expense!E$6)</f>
        <v>Tractor Services</v>
      </c>
      <c r="B25" s="98">
        <f>SUM(Expense!$E$677:$E$738)</f>
        <v>0</v>
      </c>
      <c r="C25" s="150">
        <f t="shared" si="1"/>
        <v>0</v>
      </c>
      <c r="D25" s="141">
        <f t="shared" si="0"/>
        <v>0</v>
      </c>
      <c r="E25" s="346" t="s">
        <v>214</v>
      </c>
      <c r="F25" s="347"/>
      <c r="G25" s="347"/>
      <c r="H25" s="348"/>
      <c r="I25" s="199"/>
    </row>
    <row r="26" spans="1:9" s="166" customFormat="1" ht="12" customHeight="1" x14ac:dyDescent="0.2">
      <c r="A26" s="161" t="str">
        <f>(Expense!F$6)</f>
        <v>APU Repairs</v>
      </c>
      <c r="B26" s="98">
        <f>SUM(Expense!$F$677:$F$738)</f>
        <v>0</v>
      </c>
      <c r="C26" s="150">
        <f t="shared" si="1"/>
        <v>0</v>
      </c>
      <c r="D26" s="141">
        <f t="shared" si="0"/>
        <v>0</v>
      </c>
      <c r="E26" s="349" t="s">
        <v>274</v>
      </c>
      <c r="F26" s="350"/>
      <c r="G26" s="350"/>
      <c r="H26" s="351"/>
      <c r="I26" s="199"/>
    </row>
    <row r="27" spans="1:9" s="166" customFormat="1" ht="12" customHeight="1" x14ac:dyDescent="0.2">
      <c r="A27" s="161" t="str">
        <f>(Expense!G$6)</f>
        <v>Item name5</v>
      </c>
      <c r="B27" s="98">
        <f>SUM(Expense!$G$677:$G$738)</f>
        <v>0</v>
      </c>
      <c r="C27" s="150">
        <f t="shared" si="1"/>
        <v>0</v>
      </c>
      <c r="D27" s="141">
        <f t="shared" si="0"/>
        <v>0</v>
      </c>
      <c r="E27" s="345" t="s">
        <v>108</v>
      </c>
      <c r="F27" s="270"/>
      <c r="G27" s="270"/>
      <c r="H27" s="271"/>
      <c r="I27" s="199"/>
    </row>
    <row r="28" spans="1:9" s="166" customFormat="1" ht="12" customHeight="1" x14ac:dyDescent="0.2">
      <c r="A28" s="161" t="str">
        <f>(Expense!H$6)</f>
        <v>Item name6</v>
      </c>
      <c r="B28" s="98">
        <f>SUM(Expense!$H$677:$H$738)</f>
        <v>0</v>
      </c>
      <c r="C28" s="150">
        <f t="shared" si="1"/>
        <v>0</v>
      </c>
      <c r="D28" s="141">
        <f t="shared" si="0"/>
        <v>0</v>
      </c>
      <c r="E28" s="313" t="s">
        <v>100</v>
      </c>
      <c r="F28" s="314"/>
      <c r="G28" s="314"/>
      <c r="H28" s="315"/>
      <c r="I28" s="199"/>
    </row>
    <row r="29" spans="1:9" s="166" customFormat="1" ht="12" customHeight="1" x14ac:dyDescent="0.2">
      <c r="A29" s="161" t="str">
        <f>(Expense!I$6)</f>
        <v>Item name7</v>
      </c>
      <c r="B29" s="98">
        <f>SUM(Expense!$I$677:$I$738)</f>
        <v>0</v>
      </c>
      <c r="C29" s="150">
        <f t="shared" si="1"/>
        <v>0</v>
      </c>
      <c r="D29" s="141">
        <f t="shared" si="0"/>
        <v>0</v>
      </c>
      <c r="E29" s="313" t="s">
        <v>109</v>
      </c>
      <c r="F29" s="314"/>
      <c r="G29" s="314"/>
      <c r="H29" s="315"/>
      <c r="I29" s="199"/>
    </row>
    <row r="30" spans="1:9" s="166" customFormat="1" ht="12" customHeight="1" x14ac:dyDescent="0.2">
      <c r="A30" s="161" t="str">
        <f>(Expense!J$6)</f>
        <v>Item name8</v>
      </c>
      <c r="B30" s="98">
        <f>SUM(Expense!$J$677:$J$738)</f>
        <v>0</v>
      </c>
      <c r="C30" s="150">
        <f t="shared" si="1"/>
        <v>0</v>
      </c>
      <c r="D30" s="141">
        <f t="shared" si="0"/>
        <v>0</v>
      </c>
      <c r="E30" s="313" t="s">
        <v>218</v>
      </c>
      <c r="F30" s="314"/>
      <c r="G30" s="314"/>
      <c r="H30" s="315"/>
      <c r="I30" s="199"/>
    </row>
    <row r="31" spans="1:9" s="166" customFormat="1" ht="12" customHeight="1" x14ac:dyDescent="0.2">
      <c r="A31" s="161" t="str">
        <f>(Expense!K$6)</f>
        <v>Item name9</v>
      </c>
      <c r="B31" s="98">
        <f>SUM(Expense!$K$677:$K$738)</f>
        <v>0</v>
      </c>
      <c r="C31" s="150">
        <f t="shared" si="1"/>
        <v>0</v>
      </c>
      <c r="D31" s="141">
        <f t="shared" si="0"/>
        <v>0</v>
      </c>
      <c r="E31" s="313" t="s">
        <v>213</v>
      </c>
      <c r="F31" s="314"/>
      <c r="G31" s="314"/>
      <c r="H31" s="315"/>
      <c r="I31" s="199"/>
    </row>
    <row r="32" spans="1:9" s="166" customFormat="1" ht="12" customHeight="1" x14ac:dyDescent="0.2">
      <c r="A32" s="161" t="str">
        <f>(Expense!L$6)</f>
        <v>Item name10</v>
      </c>
      <c r="B32" s="98">
        <f>SUM(Expense!$L$677:$L$738)</f>
        <v>0</v>
      </c>
      <c r="C32" s="150">
        <f t="shared" si="1"/>
        <v>0</v>
      </c>
      <c r="D32" s="141">
        <f t="shared" si="0"/>
        <v>0</v>
      </c>
      <c r="E32" s="313" t="s">
        <v>122</v>
      </c>
      <c r="F32" s="314"/>
      <c r="G32" s="314"/>
      <c r="H32" s="315"/>
      <c r="I32" s="199"/>
    </row>
    <row r="33" spans="1:9" s="166" customFormat="1" ht="12" x14ac:dyDescent="0.2">
      <c r="A33" s="161" t="str">
        <f>(Expense!M$6)</f>
        <v>Item name11</v>
      </c>
      <c r="B33" s="98">
        <f>SUM(Expense!$M$677:$M$738)</f>
        <v>0</v>
      </c>
      <c r="C33" s="150">
        <f t="shared" si="1"/>
        <v>0</v>
      </c>
      <c r="D33" s="141">
        <f t="shared" si="0"/>
        <v>0</v>
      </c>
      <c r="E33" s="313" t="s">
        <v>212</v>
      </c>
      <c r="F33" s="314"/>
      <c r="G33" s="314"/>
      <c r="H33" s="315"/>
      <c r="I33" s="165"/>
    </row>
    <row r="34" spans="1:9" s="166" customFormat="1" ht="12" x14ac:dyDescent="0.2">
      <c r="A34" s="161" t="str">
        <f>(Expense!N$6)</f>
        <v>Item name12</v>
      </c>
      <c r="B34" s="98">
        <f>SUM(Expense!$N$677:$N$738)</f>
        <v>0</v>
      </c>
      <c r="C34" s="150">
        <f t="shared" si="1"/>
        <v>0</v>
      </c>
      <c r="D34" s="141">
        <f t="shared" si="0"/>
        <v>0</v>
      </c>
      <c r="E34" s="313" t="s">
        <v>101</v>
      </c>
      <c r="F34" s="314"/>
      <c r="G34" s="314"/>
      <c r="H34" s="315"/>
      <c r="I34" s="167"/>
    </row>
    <row r="35" spans="1:9" s="166" customFormat="1" ht="12" x14ac:dyDescent="0.2">
      <c r="A35" s="161" t="str">
        <f>(Expense!O$6)</f>
        <v>Item name13</v>
      </c>
      <c r="B35" s="98">
        <f>SUM(Expense!$O$677:$O$738)</f>
        <v>0</v>
      </c>
      <c r="C35" s="150">
        <f t="shared" si="1"/>
        <v>0</v>
      </c>
      <c r="D35" s="141">
        <f t="shared" si="0"/>
        <v>0</v>
      </c>
      <c r="E35" s="313" t="s">
        <v>102</v>
      </c>
      <c r="F35" s="314"/>
      <c r="G35" s="314"/>
      <c r="H35" s="315"/>
      <c r="I35" s="165"/>
    </row>
    <row r="36" spans="1:9" s="166" customFormat="1" ht="12" x14ac:dyDescent="0.2">
      <c r="A36" s="161" t="str">
        <f>(Expense!P$6)</f>
        <v>Item name14</v>
      </c>
      <c r="B36" s="98">
        <f>SUM(Expense!$P$677:$P$738)</f>
        <v>0</v>
      </c>
      <c r="C36" s="150">
        <f t="shared" si="1"/>
        <v>0</v>
      </c>
      <c r="D36" s="141">
        <f t="shared" si="0"/>
        <v>0</v>
      </c>
      <c r="E36" s="313" t="s">
        <v>103</v>
      </c>
      <c r="F36" s="314"/>
      <c r="G36" s="314"/>
      <c r="H36" s="315"/>
      <c r="I36" s="167"/>
    </row>
    <row r="37" spans="1:9" s="166" customFormat="1" ht="12" x14ac:dyDescent="0.2">
      <c r="A37" s="161" t="str">
        <f>(Expense!Q$6)</f>
        <v>Item name15</v>
      </c>
      <c r="B37" s="98">
        <f>SUM(Expense!$Q$677:$Q$738)</f>
        <v>0</v>
      </c>
      <c r="C37" s="150">
        <f t="shared" si="1"/>
        <v>0</v>
      </c>
      <c r="D37" s="141">
        <f t="shared" si="0"/>
        <v>0</v>
      </c>
      <c r="E37" s="313" t="s">
        <v>121</v>
      </c>
      <c r="F37" s="314"/>
      <c r="G37" s="314"/>
      <c r="H37" s="315"/>
      <c r="I37" s="165"/>
    </row>
    <row r="38" spans="1:9" s="166" customFormat="1" ht="12" x14ac:dyDescent="0.2">
      <c r="A38" s="161" t="str">
        <f>(Expense!R$6)</f>
        <v>Item name16</v>
      </c>
      <c r="B38" s="98">
        <f>SUM(Expense!$R$677:$R$738)</f>
        <v>0</v>
      </c>
      <c r="C38" s="150">
        <f t="shared" si="1"/>
        <v>0</v>
      </c>
      <c r="D38" s="141">
        <f t="shared" si="0"/>
        <v>0</v>
      </c>
      <c r="E38" s="313" t="s">
        <v>211</v>
      </c>
      <c r="F38" s="314"/>
      <c r="G38" s="314"/>
      <c r="H38" s="315"/>
      <c r="I38" s="167"/>
    </row>
    <row r="39" spans="1:9" s="166" customFormat="1" ht="12" x14ac:dyDescent="0.2">
      <c r="A39" s="161" t="str">
        <f>(Expense!S$6)</f>
        <v>Item name17</v>
      </c>
      <c r="B39" s="98">
        <f>SUM(Expense!$S$677:$S$738)</f>
        <v>0</v>
      </c>
      <c r="C39" s="150">
        <f t="shared" si="1"/>
        <v>0</v>
      </c>
      <c r="D39" s="141">
        <f t="shared" si="0"/>
        <v>0</v>
      </c>
      <c r="E39" s="313" t="s">
        <v>106</v>
      </c>
      <c r="F39" s="314"/>
      <c r="G39" s="314"/>
      <c r="H39" s="315"/>
      <c r="I39" s="165"/>
    </row>
    <row r="40" spans="1:9" s="166" customFormat="1" ht="12" x14ac:dyDescent="0.2">
      <c r="A40" s="161" t="str">
        <f>(Expense!T$6)</f>
        <v>Item name18</v>
      </c>
      <c r="B40" s="98">
        <f>SUM(Expense!$T$677:$T$738)</f>
        <v>0</v>
      </c>
      <c r="C40" s="150">
        <f t="shared" si="1"/>
        <v>0</v>
      </c>
      <c r="D40" s="141">
        <f t="shared" si="0"/>
        <v>0</v>
      </c>
      <c r="E40" s="313" t="s">
        <v>107</v>
      </c>
      <c r="F40" s="314"/>
      <c r="G40" s="314"/>
      <c r="H40" s="315"/>
      <c r="I40" s="167"/>
    </row>
    <row r="41" spans="1:9" s="166" customFormat="1" ht="12" x14ac:dyDescent="0.2">
      <c r="A41" s="161" t="str">
        <f>(Expense!U$6)</f>
        <v>Item name19</v>
      </c>
      <c r="B41" s="98">
        <f>SUM(Expense!$U$677:$U$738)</f>
        <v>0</v>
      </c>
      <c r="C41" s="150">
        <f t="shared" si="1"/>
        <v>0</v>
      </c>
      <c r="D41" s="141">
        <f t="shared" si="0"/>
        <v>0</v>
      </c>
      <c r="E41" s="313" t="s">
        <v>123</v>
      </c>
      <c r="F41" s="314"/>
      <c r="G41" s="314"/>
      <c r="H41" s="315"/>
      <c r="I41" s="165"/>
    </row>
    <row r="42" spans="1:9" s="166" customFormat="1" ht="12" x14ac:dyDescent="0.2">
      <c r="A42" s="161" t="str">
        <f>(Expense!V$6)</f>
        <v>Item name20</v>
      </c>
      <c r="B42" s="98">
        <f>SUM(Expense!$V$677:$V$738)</f>
        <v>0</v>
      </c>
      <c r="C42" s="150">
        <f t="shared" si="1"/>
        <v>0</v>
      </c>
      <c r="D42" s="141">
        <f t="shared" si="0"/>
        <v>0</v>
      </c>
      <c r="E42" s="313" t="s">
        <v>120</v>
      </c>
      <c r="F42" s="314"/>
      <c r="G42" s="314"/>
      <c r="H42" s="315"/>
      <c r="I42" s="168"/>
    </row>
    <row r="43" spans="1:9" s="166" customFormat="1" ht="12" x14ac:dyDescent="0.2">
      <c r="A43" s="161" t="str">
        <f>(Expense!W$6)</f>
        <v>Item name21</v>
      </c>
      <c r="B43" s="98">
        <f>SUM(Expense!$W$677:$W$738)</f>
        <v>0</v>
      </c>
      <c r="C43" s="150">
        <f t="shared" si="1"/>
        <v>0</v>
      </c>
      <c r="D43" s="141">
        <f t="shared" si="0"/>
        <v>0</v>
      </c>
      <c r="E43" s="313" t="s">
        <v>215</v>
      </c>
      <c r="F43" s="314"/>
      <c r="G43" s="314"/>
      <c r="H43" s="315"/>
      <c r="I43" s="168"/>
    </row>
    <row r="44" spans="1:9" s="166" customFormat="1" ht="12" x14ac:dyDescent="0.2">
      <c r="A44" s="161" t="str">
        <f>(Expense!X$6)</f>
        <v>Item name22</v>
      </c>
      <c r="B44" s="98">
        <f>SUM(Expense!$X$677:$X$738)</f>
        <v>0</v>
      </c>
      <c r="C44" s="150">
        <f t="shared" si="1"/>
        <v>0</v>
      </c>
      <c r="D44" s="141">
        <f t="shared" si="0"/>
        <v>0</v>
      </c>
      <c r="E44" s="313" t="s">
        <v>216</v>
      </c>
      <c r="F44" s="314"/>
      <c r="G44" s="314"/>
      <c r="H44" s="315"/>
      <c r="I44" s="168"/>
    </row>
    <row r="45" spans="1:9" s="166" customFormat="1" ht="12" x14ac:dyDescent="0.2">
      <c r="A45" s="161" t="str">
        <f>(Expense!Y$6)</f>
        <v>Item name23</v>
      </c>
      <c r="B45" s="98">
        <f>SUM(Expense!$Y$677:$Y$738)</f>
        <v>0</v>
      </c>
      <c r="C45" s="150">
        <f t="shared" si="1"/>
        <v>0</v>
      </c>
      <c r="D45" s="141">
        <f t="shared" si="0"/>
        <v>0</v>
      </c>
      <c r="E45" s="313" t="s">
        <v>217</v>
      </c>
      <c r="F45" s="314"/>
      <c r="G45" s="314"/>
      <c r="H45" s="315"/>
      <c r="I45" s="168"/>
    </row>
    <row r="46" spans="1:9" s="166" customFormat="1" ht="12" x14ac:dyDescent="0.2">
      <c r="A46" s="161" t="str">
        <f>(Expense!Z$6)</f>
        <v>Item name24</v>
      </c>
      <c r="B46" s="98">
        <f>SUM(Expense!$Z$677:$Z$738)</f>
        <v>0</v>
      </c>
      <c r="C46" s="150">
        <f t="shared" si="1"/>
        <v>0</v>
      </c>
      <c r="D46" s="141">
        <f t="shared" si="0"/>
        <v>0</v>
      </c>
      <c r="E46" s="313" t="s">
        <v>219</v>
      </c>
      <c r="F46" s="314"/>
      <c r="G46" s="314"/>
      <c r="H46" s="315"/>
      <c r="I46" s="167"/>
    </row>
    <row r="47" spans="1:9" s="166" customFormat="1" ht="12.75" customHeight="1" x14ac:dyDescent="0.2">
      <c r="A47" s="161" t="str">
        <f>(Expense!AA$6)</f>
        <v>Item name25</v>
      </c>
      <c r="B47" s="98">
        <f>SUM(Expense!$AA$677:$AA$738)</f>
        <v>0</v>
      </c>
      <c r="C47" s="150">
        <f t="shared" si="1"/>
        <v>0</v>
      </c>
      <c r="D47" s="141">
        <f t="shared" si="0"/>
        <v>0</v>
      </c>
      <c r="E47" s="354" t="s">
        <v>273</v>
      </c>
      <c r="F47" s="355"/>
      <c r="G47" s="355"/>
      <c r="H47" s="356"/>
      <c r="I47" s="167"/>
    </row>
    <row r="48" spans="1:9" s="166" customFormat="1" ht="37.15" customHeight="1" x14ac:dyDescent="0.2">
      <c r="A48" s="368" t="s">
        <v>271</v>
      </c>
      <c r="B48" s="369"/>
      <c r="C48" s="369"/>
      <c r="D48" s="369"/>
      <c r="E48" s="369"/>
      <c r="F48" s="369"/>
      <c r="G48" s="369"/>
      <c r="H48" s="370"/>
      <c r="I48" s="167"/>
    </row>
    <row r="49" spans="1:9" ht="13.15" customHeight="1" x14ac:dyDescent="0.2">
      <c r="A49" s="9" t="s">
        <v>5</v>
      </c>
      <c r="B49" s="93" t="s">
        <v>2</v>
      </c>
      <c r="C49" s="93" t="s">
        <v>3</v>
      </c>
      <c r="D49" s="93" t="s">
        <v>4</v>
      </c>
      <c r="E49" s="352" t="s">
        <v>1</v>
      </c>
      <c r="F49" s="352"/>
      <c r="G49" s="352"/>
      <c r="H49" s="353"/>
    </row>
    <row r="50" spans="1:9" ht="11.45" customHeight="1" x14ac:dyDescent="0.2">
      <c r="A50" s="158" t="str">
        <f>(Jan!A50)</f>
        <v>Payment 1</v>
      </c>
      <c r="B50" s="29"/>
      <c r="C50" s="200"/>
      <c r="D50" s="191"/>
      <c r="E50" s="316"/>
      <c r="F50" s="317"/>
      <c r="G50" s="317"/>
      <c r="H50" s="318"/>
      <c r="I50" s="359" t="s">
        <v>270</v>
      </c>
    </row>
    <row r="51" spans="1:9" ht="12.75" customHeight="1" x14ac:dyDescent="0.2">
      <c r="A51" s="158" t="str">
        <f>(Jan!A51)</f>
        <v>Payment 2</v>
      </c>
      <c r="B51" s="29"/>
      <c r="C51" s="200"/>
      <c r="D51" s="191"/>
      <c r="E51" s="316"/>
      <c r="F51" s="317"/>
      <c r="G51" s="317"/>
      <c r="H51" s="318"/>
      <c r="I51" s="359"/>
    </row>
    <row r="52" spans="1:9" ht="11.45" customHeight="1" x14ac:dyDescent="0.2">
      <c r="A52" s="158" t="str">
        <f>(Jan!A52)</f>
        <v>Payment 3</v>
      </c>
      <c r="B52" s="29"/>
      <c r="C52" s="200"/>
      <c r="D52" s="191"/>
      <c r="E52" s="316"/>
      <c r="F52" s="317"/>
      <c r="G52" s="317"/>
      <c r="H52" s="318"/>
      <c r="I52" s="359"/>
    </row>
    <row r="53" spans="1:9" ht="11.45" customHeight="1" x14ac:dyDescent="0.2">
      <c r="A53" s="158" t="str">
        <f>(Jan!A53)</f>
        <v>Payment 4</v>
      </c>
      <c r="B53" s="29"/>
      <c r="C53" s="200"/>
      <c r="D53" s="191"/>
      <c r="E53" s="316"/>
      <c r="F53" s="317"/>
      <c r="G53" s="317"/>
      <c r="H53" s="318"/>
      <c r="I53" s="359"/>
    </row>
    <row r="54" spans="1:9" ht="11.45" customHeight="1" x14ac:dyDescent="0.2">
      <c r="A54" s="158" t="str">
        <f>(Jan!A54)</f>
        <v>Payment 5</v>
      </c>
      <c r="B54" s="29"/>
      <c r="C54" s="200"/>
      <c r="D54" s="191"/>
      <c r="E54" s="316"/>
      <c r="F54" s="317"/>
      <c r="G54" s="317"/>
      <c r="H54" s="318"/>
      <c r="I54" s="359"/>
    </row>
    <row r="55" spans="1:9" ht="11.45" customHeight="1" x14ac:dyDescent="0.2">
      <c r="A55" s="158" t="str">
        <f>(Jan!A55)</f>
        <v>Payment 6</v>
      </c>
      <c r="B55" s="29"/>
      <c r="C55" s="200"/>
      <c r="D55" s="191"/>
      <c r="E55" s="316"/>
      <c r="F55" s="317"/>
      <c r="G55" s="317"/>
      <c r="H55" s="318"/>
      <c r="I55" s="359"/>
    </row>
    <row r="56" spans="1:9" ht="11.45" customHeight="1" x14ac:dyDescent="0.2">
      <c r="A56" s="158" t="str">
        <f>(Jan!A56)</f>
        <v>Payment 7</v>
      </c>
      <c r="B56" s="29"/>
      <c r="C56" s="200"/>
      <c r="D56" s="191"/>
      <c r="E56" s="316"/>
      <c r="F56" s="317"/>
      <c r="G56" s="317"/>
      <c r="H56" s="318"/>
      <c r="I56" s="359"/>
    </row>
    <row r="57" spans="1:9" ht="11.45" customHeight="1" x14ac:dyDescent="0.2">
      <c r="A57" s="158" t="str">
        <f>(Jan!A57)</f>
        <v>Payment 8</v>
      </c>
      <c r="B57" s="29"/>
      <c r="C57" s="200"/>
      <c r="D57" s="191"/>
      <c r="E57" s="316"/>
      <c r="F57" s="317"/>
      <c r="G57" s="317"/>
      <c r="H57" s="318"/>
      <c r="I57" s="359"/>
    </row>
    <row r="58" spans="1:9" ht="11.45" customHeight="1" x14ac:dyDescent="0.2">
      <c r="A58" s="158" t="str">
        <f>(Jan!A58)</f>
        <v>Payment 9</v>
      </c>
      <c r="B58" s="29"/>
      <c r="C58" s="200"/>
      <c r="D58" s="191"/>
      <c r="E58" s="316"/>
      <c r="F58" s="317"/>
      <c r="G58" s="317"/>
      <c r="H58" s="318"/>
      <c r="I58" s="359"/>
    </row>
    <row r="59" spans="1:9" ht="11.45" customHeight="1" x14ac:dyDescent="0.2">
      <c r="A59" s="158" t="str">
        <f>(Jan!A59)</f>
        <v>Payment 10</v>
      </c>
      <c r="B59" s="29"/>
      <c r="C59" s="200"/>
      <c r="D59" s="191"/>
      <c r="E59" s="316"/>
      <c r="F59" s="317"/>
      <c r="G59" s="317"/>
      <c r="H59" s="318"/>
      <c r="I59" s="359"/>
    </row>
    <row r="60" spans="1:9" x14ac:dyDescent="0.2">
      <c r="A60" s="158" t="str">
        <f>(Jan!A60)</f>
        <v>Payment 11</v>
      </c>
      <c r="B60" s="29"/>
      <c r="C60" s="200"/>
      <c r="D60" s="191"/>
      <c r="E60" s="316"/>
      <c r="F60" s="317"/>
      <c r="G60" s="317"/>
      <c r="H60" s="318"/>
      <c r="I60" s="359"/>
    </row>
    <row r="61" spans="1:9" x14ac:dyDescent="0.2">
      <c r="A61" s="158" t="str">
        <f>(Jan!A61)</f>
        <v>Payment 12</v>
      </c>
      <c r="B61" s="29"/>
      <c r="C61" s="200"/>
      <c r="D61" s="191"/>
      <c r="E61" s="316"/>
      <c r="F61" s="317"/>
      <c r="G61" s="317"/>
      <c r="H61" s="318"/>
      <c r="I61" s="359"/>
    </row>
    <row r="62" spans="1:9" x14ac:dyDescent="0.2">
      <c r="A62" s="158" t="str">
        <f>(Jan!A62)</f>
        <v>Payment 13</v>
      </c>
      <c r="B62" s="29"/>
      <c r="C62" s="200"/>
      <c r="D62" s="191"/>
      <c r="E62" s="316"/>
      <c r="F62" s="317"/>
      <c r="G62" s="317"/>
      <c r="H62" s="318"/>
      <c r="I62" s="359"/>
    </row>
    <row r="63" spans="1:9" x14ac:dyDescent="0.2">
      <c r="A63" s="158" t="str">
        <f>(Jan!A63)</f>
        <v>Payment 14</v>
      </c>
      <c r="B63" s="29"/>
      <c r="C63" s="200"/>
      <c r="D63" s="191"/>
      <c r="E63" s="316"/>
      <c r="F63" s="317"/>
      <c r="G63" s="317"/>
      <c r="H63" s="318"/>
    </row>
    <row r="64" spans="1:9" x14ac:dyDescent="0.2">
      <c r="A64" s="158" t="str">
        <f>(Jan!A64)</f>
        <v>Payment 15</v>
      </c>
      <c r="B64" s="29"/>
      <c r="C64" s="200"/>
      <c r="D64" s="191"/>
      <c r="E64" s="316"/>
      <c r="F64" s="317"/>
      <c r="G64" s="317"/>
      <c r="H64" s="318"/>
    </row>
    <row r="65" spans="1:8" x14ac:dyDescent="0.2">
      <c r="A65" s="158" t="str">
        <f>(Jan!A65)</f>
        <v>Payment 16</v>
      </c>
      <c r="B65" s="29"/>
      <c r="C65" s="200"/>
      <c r="D65" s="191"/>
      <c r="E65" s="316"/>
      <c r="F65" s="317"/>
      <c r="G65" s="317"/>
      <c r="H65" s="318"/>
    </row>
    <row r="66" spans="1:8" x14ac:dyDescent="0.2">
      <c r="A66" s="158" t="str">
        <f>(Jan!A66)</f>
        <v>Payment 17</v>
      </c>
      <c r="B66" s="29"/>
      <c r="C66" s="200"/>
      <c r="D66" s="191"/>
      <c r="E66" s="316"/>
      <c r="F66" s="317"/>
      <c r="G66" s="317"/>
      <c r="H66" s="318"/>
    </row>
    <row r="67" spans="1:8" x14ac:dyDescent="0.2">
      <c r="A67" s="158" t="str">
        <f>(Jan!A67)</f>
        <v>Payment 18</v>
      </c>
      <c r="B67" s="29"/>
      <c r="C67" s="200"/>
      <c r="D67" s="191"/>
      <c r="E67" s="316"/>
      <c r="F67" s="317"/>
      <c r="G67" s="317"/>
      <c r="H67" s="318"/>
    </row>
    <row r="68" spans="1:8" x14ac:dyDescent="0.2">
      <c r="A68" s="158" t="str">
        <f>(Jan!A68)</f>
        <v>Payment 19</v>
      </c>
      <c r="B68" s="29"/>
      <c r="C68" s="200"/>
      <c r="D68" s="191"/>
      <c r="E68" s="322"/>
      <c r="F68" s="322"/>
      <c r="G68" s="322"/>
      <c r="H68" s="323"/>
    </row>
    <row r="69" spans="1:8" x14ac:dyDescent="0.2">
      <c r="A69" s="158" t="str">
        <f>(Jan!A69)</f>
        <v>Payment 20</v>
      </c>
      <c r="B69" s="29"/>
      <c r="C69" s="200"/>
      <c r="D69" s="191"/>
      <c r="E69" s="311"/>
      <c r="F69" s="311"/>
      <c r="G69" s="311"/>
      <c r="H69" s="312"/>
    </row>
    <row r="70" spans="1:8" x14ac:dyDescent="0.2">
      <c r="A70" s="158" t="str">
        <f>(Jan!A70)</f>
        <v>Payment 21</v>
      </c>
      <c r="B70" s="29"/>
      <c r="C70" s="200"/>
      <c r="D70" s="191"/>
      <c r="E70" s="311"/>
      <c r="F70" s="311"/>
      <c r="G70" s="311"/>
      <c r="H70" s="312"/>
    </row>
    <row r="71" spans="1:8" x14ac:dyDescent="0.2">
      <c r="A71" s="158" t="str">
        <f>(Jan!A71)</f>
        <v>Payment 22</v>
      </c>
      <c r="B71" s="29"/>
      <c r="C71" s="200"/>
      <c r="D71" s="191"/>
      <c r="E71" s="311"/>
      <c r="F71" s="311"/>
      <c r="G71" s="311"/>
      <c r="H71" s="312"/>
    </row>
    <row r="72" spans="1:8" x14ac:dyDescent="0.2">
      <c r="A72" s="158" t="str">
        <f>(Jan!A72)</f>
        <v>Payment 23</v>
      </c>
      <c r="B72" s="29"/>
      <c r="C72" s="200"/>
      <c r="D72" s="191"/>
      <c r="E72" s="311"/>
      <c r="F72" s="311"/>
      <c r="G72" s="311"/>
      <c r="H72" s="312"/>
    </row>
    <row r="73" spans="1:8" x14ac:dyDescent="0.2">
      <c r="A73" s="158" t="str">
        <f>(Jan!A73)</f>
        <v>Payment 24</v>
      </c>
      <c r="B73" s="29"/>
      <c r="C73" s="200"/>
      <c r="D73" s="191"/>
      <c r="E73" s="311"/>
      <c r="F73" s="311"/>
      <c r="G73" s="311"/>
      <c r="H73" s="312"/>
    </row>
    <row r="74" spans="1:8" x14ac:dyDescent="0.2">
      <c r="A74" s="158" t="str">
        <f>(Jan!A74)</f>
        <v>Payment 25</v>
      </c>
      <c r="B74" s="29"/>
      <c r="C74" s="200"/>
      <c r="D74" s="191"/>
      <c r="E74" s="311"/>
      <c r="F74" s="311"/>
      <c r="G74" s="311"/>
      <c r="H74" s="312"/>
    </row>
    <row r="75" spans="1:8" x14ac:dyDescent="0.2">
      <c r="A75" s="12" t="s">
        <v>20</v>
      </c>
      <c r="B75" s="192">
        <f>SUM(B50:B74)</f>
        <v>0</v>
      </c>
      <c r="C75" s="193">
        <f>COUNT(C50:C74)</f>
        <v>0</v>
      </c>
      <c r="D75" s="193">
        <f>COUNTA(D50:D74)</f>
        <v>0</v>
      </c>
      <c r="E75" s="309"/>
      <c r="F75" s="309"/>
      <c r="G75" s="309"/>
      <c r="H75" s="310"/>
    </row>
    <row r="76" spans="1:8" ht="12.75" x14ac:dyDescent="0.2">
      <c r="A76" s="344" t="s">
        <v>190</v>
      </c>
      <c r="B76" s="344"/>
      <c r="C76" s="344"/>
      <c r="D76" s="344"/>
      <c r="E76" s="344"/>
      <c r="F76" s="344"/>
      <c r="G76" s="344"/>
      <c r="H76" s="344"/>
    </row>
  </sheetData>
  <sheetProtection password="CC25" sheet="1" objects="1" scenarios="1"/>
  <mergeCells count="80">
    <mergeCell ref="B1:E1"/>
    <mergeCell ref="E42:H42"/>
    <mergeCell ref="F1:H1"/>
    <mergeCell ref="E19:H19"/>
    <mergeCell ref="D2:H2"/>
    <mergeCell ref="E3:H3"/>
    <mergeCell ref="E9:H9"/>
    <mergeCell ref="E8:H8"/>
    <mergeCell ref="E36:H36"/>
    <mergeCell ref="E12:H12"/>
    <mergeCell ref="E10:H10"/>
    <mergeCell ref="E14:H14"/>
    <mergeCell ref="E13:H13"/>
    <mergeCell ref="E4:H4"/>
    <mergeCell ref="E5:H5"/>
    <mergeCell ref="E6:H6"/>
    <mergeCell ref="E16:H16"/>
    <mergeCell ref="E30:H30"/>
    <mergeCell ref="E17:H17"/>
    <mergeCell ref="E18:H18"/>
    <mergeCell ref="E50:H50"/>
    <mergeCell ref="A48:H48"/>
    <mergeCell ref="E47:H47"/>
    <mergeCell ref="E33:H33"/>
    <mergeCell ref="E34:H34"/>
    <mergeCell ref="E27:H27"/>
    <mergeCell ref="E26:H26"/>
    <mergeCell ref="E20:H20"/>
    <mergeCell ref="E21:H21"/>
    <mergeCell ref="E23:H23"/>
    <mergeCell ref="E24:H24"/>
    <mergeCell ref="E22:H22"/>
    <mergeCell ref="E53:H53"/>
    <mergeCell ref="E54:H54"/>
    <mergeCell ref="E41:H41"/>
    <mergeCell ref="E43:H43"/>
    <mergeCell ref="A76:H76"/>
    <mergeCell ref="E62:H62"/>
    <mergeCell ref="E57:H57"/>
    <mergeCell ref="E66:H66"/>
    <mergeCell ref="E60:H60"/>
    <mergeCell ref="E75:H75"/>
    <mergeCell ref="E68:H68"/>
    <mergeCell ref="E69:H69"/>
    <mergeCell ref="E70:H70"/>
    <mergeCell ref="E71:H71"/>
    <mergeCell ref="E72:H72"/>
    <mergeCell ref="E73:H73"/>
    <mergeCell ref="E7:H7"/>
    <mergeCell ref="E44:H44"/>
    <mergeCell ref="E45:H45"/>
    <mergeCell ref="E46:H46"/>
    <mergeCell ref="E52:H52"/>
    <mergeCell ref="E49:H49"/>
    <mergeCell ref="E31:H31"/>
    <mergeCell ref="E32:H32"/>
    <mergeCell ref="E35:H35"/>
    <mergeCell ref="E38:H38"/>
    <mergeCell ref="E39:H39"/>
    <mergeCell ref="E40:H40"/>
    <mergeCell ref="E15:H15"/>
    <mergeCell ref="E51:H51"/>
    <mergeCell ref="E11:H11"/>
    <mergeCell ref="E37:H37"/>
    <mergeCell ref="I5:I15"/>
    <mergeCell ref="A21:B21"/>
    <mergeCell ref="I50:I62"/>
    <mergeCell ref="E74:H74"/>
    <mergeCell ref="E64:H64"/>
    <mergeCell ref="E63:H63"/>
    <mergeCell ref="E56:H56"/>
    <mergeCell ref="E59:H59"/>
    <mergeCell ref="E61:H61"/>
    <mergeCell ref="E58:H58"/>
    <mergeCell ref="E67:H67"/>
    <mergeCell ref="E65:H65"/>
    <mergeCell ref="E55:H55"/>
    <mergeCell ref="E28:H28"/>
    <mergeCell ref="E29:H29"/>
    <mergeCell ref="E25:H25"/>
  </mergeCells>
  <phoneticPr fontId="2" type="noConversion"/>
  <conditionalFormatting sqref="B22">
    <cfRule type="cellIs" dxfId="42" priority="20" stopIfTrue="1" operator="lessThan">
      <formula>0</formula>
    </cfRule>
  </conditionalFormatting>
  <conditionalFormatting sqref="C21 C17:C19 D17:D20 C23:D47">
    <cfRule type="cellIs" dxfId="41" priority="4" stopIfTrue="1" operator="notEqual">
      <formula>0</formula>
    </cfRule>
  </conditionalFormatting>
  <conditionalFormatting sqref="C3:C9">
    <cfRule type="cellIs" dxfId="40" priority="5" stopIfTrue="1" operator="notEqual">
      <formula>0</formula>
    </cfRule>
  </conditionalFormatting>
  <conditionalFormatting sqref="C10:C16 D22">
    <cfRule type="cellIs" dxfId="39" priority="6" stopIfTrue="1" operator="notEqual">
      <formula>0</formula>
    </cfRule>
  </conditionalFormatting>
  <conditionalFormatting sqref="C20">
    <cfRule type="cellIs" dxfId="38" priority="7" stopIfTrue="1" operator="notEqual">
      <formula>0</formula>
    </cfRule>
  </conditionalFormatting>
  <conditionalFormatting sqref="D4:D9">
    <cfRule type="cellIs" dxfId="37" priority="2" stopIfTrue="1" operator="notEqual">
      <formula>0</formula>
    </cfRule>
  </conditionalFormatting>
  <conditionalFormatting sqref="D10:D16 D21">
    <cfRule type="cellIs" dxfId="36" priority="3" stopIfTrue="1" operator="notEqual">
      <formula>0</formula>
    </cfRule>
  </conditionalFormatting>
  <conditionalFormatting sqref="C22">
    <cfRule type="cellIs" dxfId="35" priority="1" stopIfTrue="1" operator="notEqual">
      <formula>0</formula>
    </cfRule>
  </conditionalFormatting>
  <dataValidations count="1">
    <dataValidation allowBlank="1" errorTitle="Wrong Year" error="Enter the date paying the invoice for 2017" promptTitle="Entry information" prompt="Enter the date paid.  If paying late enter in NOTES that the payment is late." sqref="C50:C74"/>
  </dataValidations>
  <hyperlinks>
    <hyperlink ref="A76:H76" location="DEC!A3" display="Click here to go to top of page"/>
    <hyperlink ref="E4:H4" location="SB!A1" display="Click to return to Switchboard"/>
    <hyperlink ref="E5:H5" location="Trip!A1" display="Click to return to Trip Information Entries"/>
    <hyperlink ref="E6:H6" location="'F4'!A1" display="Click to go to fuel cost entries"/>
    <hyperlink ref="E7:H7" location="Expense!A1" display="Click to return to road expenses"/>
    <hyperlink ref="E8:H8" location="Jan!A1" display="Click to go to January Truck Report"/>
    <hyperlink ref="E9:H9" location="Feb!A1" display="Click to go to February Truck Report"/>
    <hyperlink ref="E10:H10" location="Mar!A1" display="Click to go to March Truck Report"/>
    <hyperlink ref="E11:H11" location="APR!A1" display="Click to go to April Truck Report"/>
    <hyperlink ref="E12:H12" location="MAY!A1" display="Click to go to May Truck Report"/>
    <hyperlink ref="E13:H13" location="JUN!A1" display="Click to go to June Truck Report"/>
    <hyperlink ref="E14:H14" location="JUL!A1" display="Click to go to July Truck Report"/>
    <hyperlink ref="E15:H15" location="AUG!A1" display="Click to go to August Truck Report"/>
    <hyperlink ref="E16:H16" location="SEP!A1" display="Click to go to September Truck Report"/>
    <hyperlink ref="E17:H17" location="OCT!A1" display="Click to go to October Truck Report"/>
    <hyperlink ref="E18:H18" location="NOV!A1" display="Click to go to November Truck Report"/>
    <hyperlink ref="E19:H19" location="DEC!A1" display="Click to go to December Truck Report"/>
    <hyperlink ref="E20:H20" location="'1Qtr'!A1" display="Click to go to 1st Quarter Truck Report"/>
    <hyperlink ref="E21:H21" location="'2Qtr'!A1" display="Click to go to 2nd Quarter Truck Report"/>
    <hyperlink ref="E22:H22" location="'3Qtr'!A1" display="Click to go to 3qt Quarter Truck Report"/>
    <hyperlink ref="E23:H23" location="'4Qtr'!A1" display="Click to go to 4th Quarter Truck Report"/>
    <hyperlink ref="E24:H24" location="YTD!A1" display="Click to go to Year-to-Date Truck Report"/>
    <hyperlink ref="E28:H28" r:id="rId1" display="Road cameras/backup cameras "/>
    <hyperlink ref="E29:H29" r:id="rId2" display="GPS Truck Mapping Software for laptop "/>
    <hyperlink ref="E30:H30" r:id="rId3" display="Rand McNally GPS and Tablets for drivers"/>
    <hyperlink ref="E31:H31" r:id="rId4" display="Winegard Satellite TV In-motion new"/>
    <hyperlink ref="E32:H32" r:id="rId5" display="Ram No Drill Computer Stands for Big Trucks/and more"/>
    <hyperlink ref="E33:H33" r:id="rId6" display="Free 30 day trial Eclipse Log Download"/>
    <hyperlink ref="E34:H34" r:id="rId7" display="Refrigerated trailer booms (easy sweeping)"/>
    <hyperlink ref="E35:H35" r:id="rId8" display="Truck Stop Book/Next Exit"/>
    <hyperlink ref="E36:H36" r:id="rId9" display="Over The Air TV antenna HD (OTA-1)"/>
    <hyperlink ref="E37:H37" r:id="rId10" display="Get current diesel fuel prices emailed direct"/>
    <hyperlink ref="E38:H38" r:id="rId11" display="Fleet Tracking $24.95 per truck Quit anytime"/>
    <hyperlink ref="E40:H40" r:id="rId12" display="Health Insurance Information"/>
    <hyperlink ref="E39:H39" r:id="rId13" display="Get Weather reports live"/>
    <hyperlink ref="E41:H41" r:id="rId14" display="In Cab Cameras This is a CYA camera"/>
    <hyperlink ref="E25:H25" r:id="rId15" display="Click here IFTA Calculations Made Easy "/>
    <hyperlink ref="E46:H46" r:id="rId16" display="Click for all software we offer"/>
    <hyperlink ref="E43:H43" r:id="rId17" display="Click Tandem Slider Stoppers.  "/>
    <hyperlink ref="E44:H44" r:id="rId18" display="Click State miles reporting on your computer"/>
    <hyperlink ref="E45:H45" r:id="rId19" display="Click for free TV over the air"/>
    <hyperlink ref="A48:H48" location="Jan!A48" display="Cannot add Monthly Payment titles here.  Must go back to January to add.  Click here to add title"/>
    <hyperlink ref="E47:H47" r:id="rId20" display="Get live truck routing here for you laptop"/>
    <hyperlink ref="E26:H26" r:id="rId21" display="Find a truck stop, scale, repair, towing here"/>
  </hyperlinks>
  <pageMargins left="0.75" right="0.75" top="1" bottom="1" header="0.5" footer="0.5"/>
  <pageSetup orientation="portrait" horizontalDpi="300" verticalDpi="300" r:id="rId22"/>
  <headerFooter alignWithMargins="0"/>
  <legacyDrawing r:id="rId2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76"/>
  <sheetViews>
    <sheetView showGridLines="0" showRowColHeaders="0" showZeros="0" showOutlineSymbols="0" workbookViewId="0">
      <pane ySplit="1" topLeftCell="A2" activePane="bottomLeft" state="frozen"/>
      <selection activeCell="D4" sqref="D4:F4"/>
      <selection pane="bottomLeft" activeCell="E21" sqref="E21:H21"/>
    </sheetView>
  </sheetViews>
  <sheetFormatPr defaultColWidth="9.140625" defaultRowHeight="12.75" x14ac:dyDescent="0.2"/>
  <cols>
    <col min="1" max="1" width="28.7109375" style="17" customWidth="1"/>
    <col min="2" max="4" width="11.7109375" style="17" customWidth="1"/>
    <col min="5" max="5" width="11.42578125" style="17" customWidth="1"/>
    <col min="6" max="6" width="11.28515625" style="17" customWidth="1"/>
    <col min="7" max="7" width="11" style="17" customWidth="1"/>
    <col min="8" max="8" width="11.7109375" style="17" customWidth="1"/>
    <col min="9" max="9" width="31.7109375" style="169" customWidth="1"/>
    <col min="10" max="10" width="12.85546875" style="169" customWidth="1"/>
    <col min="11" max="16384" width="9.140625" style="169"/>
  </cols>
  <sheetData>
    <row r="1" spans="1:8" s="163" customFormat="1" ht="26.25" thickTop="1" x14ac:dyDescent="0.2">
      <c r="A1" s="176" t="s">
        <v>112</v>
      </c>
      <c r="B1" s="342" t="s">
        <v>245</v>
      </c>
      <c r="C1" s="342"/>
      <c r="D1" s="342"/>
      <c r="E1" s="343"/>
      <c r="F1" s="331">
        <f ca="1">NOW()</f>
        <v>41658.417478935196</v>
      </c>
      <c r="G1" s="332"/>
      <c r="H1" s="333"/>
    </row>
    <row r="2" spans="1:8" x14ac:dyDescent="0.2">
      <c r="A2" s="14" t="s">
        <v>23</v>
      </c>
      <c r="B2" s="15" t="s">
        <v>20</v>
      </c>
      <c r="C2" s="23" t="s">
        <v>244</v>
      </c>
      <c r="D2" s="374" t="s">
        <v>63</v>
      </c>
      <c r="E2" s="375"/>
      <c r="F2" s="375"/>
      <c r="G2" s="375"/>
      <c r="H2" s="376"/>
    </row>
    <row r="3" spans="1:8" x14ac:dyDescent="0.2">
      <c r="A3" s="24" t="s">
        <v>147</v>
      </c>
      <c r="B3" s="25">
        <f>SUM(Jan!B3,Feb!B3,Mar!B3)</f>
        <v>0</v>
      </c>
      <c r="C3" s="132">
        <f>IF(B3=0,0,B3/B5)</f>
        <v>0</v>
      </c>
      <c r="D3" s="133"/>
      <c r="E3" s="334" t="s">
        <v>118</v>
      </c>
      <c r="F3" s="335"/>
      <c r="G3" s="335"/>
      <c r="H3" s="336"/>
    </row>
    <row r="4" spans="1:8" x14ac:dyDescent="0.2">
      <c r="A4" s="24" t="s">
        <v>203</v>
      </c>
      <c r="B4" s="25">
        <f>SUM(Jan!B4,Feb!B4,Mar!B4)</f>
        <v>0</v>
      </c>
      <c r="C4" s="132">
        <f>IF(B4=0,0,B4/B5)</f>
        <v>0</v>
      </c>
      <c r="D4" s="133"/>
      <c r="E4" s="339" t="s">
        <v>79</v>
      </c>
      <c r="F4" s="340"/>
      <c r="G4" s="340"/>
      <c r="H4" s="341"/>
    </row>
    <row r="5" spans="1:8" x14ac:dyDescent="0.2">
      <c r="A5" s="24" t="s">
        <v>148</v>
      </c>
      <c r="B5" s="25">
        <f>SUM(Jan!B5,Feb!B5,Mar!B5)</f>
        <v>0</v>
      </c>
      <c r="C5" s="132">
        <f>SUM(C3:C4)</f>
        <v>0</v>
      </c>
      <c r="D5" s="138">
        <f>SUM(B5-B6)</f>
        <v>0</v>
      </c>
      <c r="E5" s="324" t="s">
        <v>96</v>
      </c>
      <c r="F5" s="268"/>
      <c r="G5" s="268"/>
      <c r="H5" s="269"/>
    </row>
    <row r="6" spans="1:8" x14ac:dyDescent="0.2">
      <c r="A6" s="24" t="s">
        <v>35</v>
      </c>
      <c r="B6" s="25">
        <f>SUM(Jan!B6,Feb!B6,Mar!B6)</f>
        <v>0</v>
      </c>
      <c r="C6" s="152">
        <f>IF(B6=0,0,(B18/B6))</f>
        <v>0</v>
      </c>
      <c r="D6" s="139">
        <f>IF(B7=0,0,B18/B7)</f>
        <v>0</v>
      </c>
      <c r="E6" s="324" t="s">
        <v>97</v>
      </c>
      <c r="F6" s="268"/>
      <c r="G6" s="268"/>
      <c r="H6" s="269"/>
    </row>
    <row r="7" spans="1:8" x14ac:dyDescent="0.2">
      <c r="A7" s="24" t="s">
        <v>258</v>
      </c>
      <c r="B7" s="25">
        <f>SUM(Jan!B7,Feb!B7,Mar!B7)</f>
        <v>0</v>
      </c>
      <c r="C7" s="153">
        <f>IF(B7=0,0,B6/B7)</f>
        <v>0</v>
      </c>
      <c r="D7" s="140">
        <f>IF(B16=0,0,B6/B16)</f>
        <v>0</v>
      </c>
      <c r="E7" s="326" t="s">
        <v>210</v>
      </c>
      <c r="F7" s="327"/>
      <c r="G7" s="327"/>
      <c r="H7" s="328"/>
    </row>
    <row r="8" spans="1:8" x14ac:dyDescent="0.2">
      <c r="A8" s="24" t="s">
        <v>149</v>
      </c>
      <c r="B8" s="25">
        <f>SUM(Jan!B8,Feb!B8,Mar!B8)</f>
        <v>0</v>
      </c>
      <c r="C8" s="154">
        <f>IF(B8=0,0,B5/B8)</f>
        <v>0</v>
      </c>
      <c r="D8" s="133">
        <f>IF(B8=0,0,B12/B8)</f>
        <v>0</v>
      </c>
      <c r="E8" s="360" t="s">
        <v>81</v>
      </c>
      <c r="F8" s="361"/>
      <c r="G8" s="361"/>
      <c r="H8" s="362"/>
    </row>
    <row r="9" spans="1:8" x14ac:dyDescent="0.2">
      <c r="A9" s="24" t="s">
        <v>50</v>
      </c>
      <c r="B9" s="25">
        <f>SUM(Jan!B9,Feb!B9,Mar!B9)</f>
        <v>0</v>
      </c>
      <c r="C9" s="155">
        <f>IF(B9=0,0,B12/B9)</f>
        <v>0</v>
      </c>
      <c r="D9" s="138">
        <f>IF(B9=0,0,B5/B9)</f>
        <v>0</v>
      </c>
      <c r="E9" s="325" t="s">
        <v>98</v>
      </c>
      <c r="F9" s="272"/>
      <c r="G9" s="272"/>
      <c r="H9" s="273"/>
    </row>
    <row r="10" spans="1:8" x14ac:dyDescent="0.2">
      <c r="A10" s="27" t="s">
        <v>75</v>
      </c>
      <c r="B10" s="105">
        <f>SUM(Jan!B10,Feb!B10,Mar!B10)</f>
        <v>0</v>
      </c>
      <c r="C10" s="155">
        <f>IF(B3=0,0,B10/B3)</f>
        <v>0</v>
      </c>
      <c r="D10" s="133">
        <f>IF(B3&gt;0,B22/B3,0)</f>
        <v>0</v>
      </c>
      <c r="E10" s="325" t="s">
        <v>82</v>
      </c>
      <c r="F10" s="272"/>
      <c r="G10" s="272"/>
      <c r="H10" s="273"/>
    </row>
    <row r="11" spans="1:8" x14ac:dyDescent="0.2">
      <c r="A11" s="27" t="s">
        <v>76</v>
      </c>
      <c r="B11" s="105">
        <f>SUM(Jan!B11,Feb!B11,Mar!B11)</f>
        <v>0</v>
      </c>
      <c r="C11" s="155">
        <f>IF(B4=0,0,B11/B4)</f>
        <v>0</v>
      </c>
      <c r="D11" s="164"/>
      <c r="E11" s="325" t="s">
        <v>83</v>
      </c>
      <c r="F11" s="272"/>
      <c r="G11" s="272"/>
      <c r="H11" s="273"/>
    </row>
    <row r="12" spans="1:8" x14ac:dyDescent="0.2">
      <c r="A12" s="27" t="s">
        <v>77</v>
      </c>
      <c r="B12" s="105">
        <f>SUM(Jan!B12,Feb!B12,Mar!B12)</f>
        <v>0</v>
      </c>
      <c r="C12" s="155">
        <f>SUM(C10:C11)</f>
        <v>0</v>
      </c>
      <c r="D12" s="133">
        <f>IF(B5=0,0,B22/B$5)</f>
        <v>0</v>
      </c>
      <c r="E12" s="325" t="s">
        <v>84</v>
      </c>
      <c r="F12" s="272"/>
      <c r="G12" s="272"/>
      <c r="H12" s="273"/>
    </row>
    <row r="13" spans="1:8" x14ac:dyDescent="0.2">
      <c r="A13" s="162" t="str">
        <f>(Trip!I6)</f>
        <v>Surcharge Pay</v>
      </c>
      <c r="B13" s="105">
        <f>SUM(Jan!B13,Feb!B13,Mar!B13)</f>
        <v>0</v>
      </c>
      <c r="C13" s="150">
        <f>IF(B13=0,0,B13/B$16)</f>
        <v>0</v>
      </c>
      <c r="D13" s="133">
        <f>IF(B13&gt;0,B13/B$11,0)</f>
        <v>0</v>
      </c>
      <c r="E13" s="325" t="s">
        <v>85</v>
      </c>
      <c r="F13" s="272"/>
      <c r="G13" s="272"/>
      <c r="H13" s="273"/>
    </row>
    <row r="14" spans="1:8" x14ac:dyDescent="0.2">
      <c r="A14" s="162" t="str">
        <f>(Trip!J6)</f>
        <v>Unload Pay</v>
      </c>
      <c r="B14" s="105">
        <f>SUM(Jan!B14,Feb!B14,Mar!B14)</f>
        <v>0</v>
      </c>
      <c r="C14" s="150">
        <f>IF(B14=0,0,B14/B$16)</f>
        <v>0</v>
      </c>
      <c r="D14" s="133">
        <f>IF(B14&gt;0,B14/B$11,0)</f>
        <v>0</v>
      </c>
      <c r="E14" s="325" t="s">
        <v>86</v>
      </c>
      <c r="F14" s="272"/>
      <c r="G14" s="272"/>
      <c r="H14" s="273"/>
    </row>
    <row r="15" spans="1:8" x14ac:dyDescent="0.2">
      <c r="A15" s="162" t="str">
        <f>(Trip!K6)</f>
        <v>Standby Pay</v>
      </c>
      <c r="B15" s="105">
        <f>SUM(Jan!B15,Feb!B15,Mar!B15)</f>
        <v>0</v>
      </c>
      <c r="C15" s="150">
        <f>IF(B15=0,0,B15/B$16)</f>
        <v>0</v>
      </c>
      <c r="D15" s="133">
        <f>IF(B15&gt;0,B15/B$11,0)</f>
        <v>0</v>
      </c>
      <c r="E15" s="325" t="s">
        <v>87</v>
      </c>
      <c r="F15" s="272"/>
      <c r="G15" s="272"/>
      <c r="H15" s="273"/>
    </row>
    <row r="16" spans="1:8" x14ac:dyDescent="0.2">
      <c r="A16" s="27" t="s">
        <v>58</v>
      </c>
      <c r="B16" s="105">
        <f>SUM(Jan!B16,Feb!B16,Mar!B16)</f>
        <v>0</v>
      </c>
      <c r="C16" s="156">
        <f>COUNT('F4'!F69:F128)</f>
        <v>0</v>
      </c>
      <c r="D16" s="133">
        <f>IF(C18=0,0,B18/C16)</f>
        <v>0</v>
      </c>
      <c r="E16" s="325" t="s">
        <v>88</v>
      </c>
      <c r="F16" s="272"/>
      <c r="G16" s="272"/>
      <c r="H16" s="273"/>
    </row>
    <row r="17" spans="1:13" x14ac:dyDescent="0.2">
      <c r="A17" s="34" t="s">
        <v>208</v>
      </c>
      <c r="B17" s="106">
        <f>SUM(Jan!B17,Feb!B17,Mar!B17)</f>
        <v>0</v>
      </c>
      <c r="C17" s="132">
        <f>IF(B16&gt;0,B17/B16,0)</f>
        <v>0</v>
      </c>
      <c r="D17" s="132">
        <f>IF(B17&gt;0,B17/B$22,0)</f>
        <v>0</v>
      </c>
      <c r="E17" s="325" t="s">
        <v>89</v>
      </c>
      <c r="F17" s="272"/>
      <c r="G17" s="272"/>
      <c r="H17" s="273"/>
    </row>
    <row r="18" spans="1:13" x14ac:dyDescent="0.2">
      <c r="A18" s="34" t="s">
        <v>259</v>
      </c>
      <c r="B18" s="106">
        <f>SUM(Jan!B18,Feb!B18,Mar!B18)</f>
        <v>0</v>
      </c>
      <c r="C18" s="132">
        <f>IF(B16=0,0,B18/B12)</f>
        <v>0</v>
      </c>
      <c r="D18" s="132">
        <f>IF(B18&gt;0,B18/B$22,0)</f>
        <v>0</v>
      </c>
      <c r="E18" s="325" t="s">
        <v>99</v>
      </c>
      <c r="F18" s="272"/>
      <c r="G18" s="272"/>
      <c r="H18" s="273"/>
    </row>
    <row r="19" spans="1:13" x14ac:dyDescent="0.2">
      <c r="A19" s="35" t="s">
        <v>142</v>
      </c>
      <c r="B19" s="107">
        <f>SUM(Jan!B19,Feb!B19,Mar!B19)</f>
        <v>0</v>
      </c>
      <c r="C19" s="132">
        <f>IF(B12=0,0,B19/B12)</f>
        <v>0</v>
      </c>
      <c r="D19" s="132">
        <f>IF(B19&gt;0,B19/B$22,0)</f>
        <v>0</v>
      </c>
      <c r="E19" s="325" t="s">
        <v>90</v>
      </c>
      <c r="F19" s="272"/>
      <c r="G19" s="272"/>
      <c r="H19" s="273"/>
    </row>
    <row r="20" spans="1:13" x14ac:dyDescent="0.2">
      <c r="A20" s="52" t="s">
        <v>68</v>
      </c>
      <c r="B20" s="108">
        <f>SUM(Jan!B20,Feb!B20,Mar!B20)</f>
        <v>0</v>
      </c>
      <c r="C20" s="132">
        <f>IF(B16=0,0,B20/B16)</f>
        <v>0</v>
      </c>
      <c r="D20" s="132">
        <f>IF(B20&gt;0,B20/B$22,0)</f>
        <v>0</v>
      </c>
      <c r="E20" s="363" t="s">
        <v>91</v>
      </c>
      <c r="F20" s="364"/>
      <c r="G20" s="364"/>
      <c r="H20" s="365"/>
    </row>
    <row r="21" spans="1:13" x14ac:dyDescent="0.2">
      <c r="A21" s="306" t="s">
        <v>209</v>
      </c>
      <c r="B21" s="307"/>
      <c r="C21" s="132"/>
      <c r="D21" s="133"/>
      <c r="E21" s="325" t="s">
        <v>92</v>
      </c>
      <c r="F21" s="272"/>
      <c r="G21" s="272"/>
      <c r="H21" s="273"/>
    </row>
    <row r="22" spans="1:13" x14ac:dyDescent="0.2">
      <c r="A22" s="27" t="s">
        <v>59</v>
      </c>
      <c r="B22" s="105">
        <f>SUM(Jan!B22,Feb!B22,Mar!B22)</f>
        <v>0</v>
      </c>
      <c r="C22" s="132">
        <f>IF(B16=0,0,B22/B16)</f>
        <v>0</v>
      </c>
      <c r="D22" s="132">
        <f>SUM(1-C22)</f>
        <v>1</v>
      </c>
      <c r="E22" s="325" t="s">
        <v>93</v>
      </c>
      <c r="F22" s="272"/>
      <c r="G22" s="272"/>
      <c r="H22" s="273"/>
    </row>
    <row r="23" spans="1:13" x14ac:dyDescent="0.2">
      <c r="A23" s="161" t="str">
        <f>(Expense!C$6)</f>
        <v>Tractor Repairs</v>
      </c>
      <c r="B23" s="106">
        <f>SUM(Jan!B23,Feb!B23,Mar!B23)</f>
        <v>0</v>
      </c>
      <c r="C23" s="150">
        <f>IF(B$16&gt;0,B23/B$16,0)</f>
        <v>0</v>
      </c>
      <c r="D23" s="141">
        <f t="shared" ref="D23:D47" si="0">IF(B23=0,0,B23/B$5)</f>
        <v>0</v>
      </c>
      <c r="E23" s="325" t="s">
        <v>94</v>
      </c>
      <c r="F23" s="272"/>
      <c r="G23" s="272"/>
      <c r="H23" s="273"/>
      <c r="I23" s="377"/>
    </row>
    <row r="24" spans="1:13" x14ac:dyDescent="0.2">
      <c r="A24" s="161" t="str">
        <f>(Expense!D$6)</f>
        <v>Tractor Tires/Batteries</v>
      </c>
      <c r="B24" s="106">
        <f>SUM(Jan!B24,Feb!B24,Mar!B24)</f>
        <v>0</v>
      </c>
      <c r="C24" s="150">
        <f t="shared" ref="C24:C47" si="1">IF(B$16&gt;0,B24/B$16,0)</f>
        <v>0</v>
      </c>
      <c r="D24" s="141">
        <f t="shared" si="0"/>
        <v>0</v>
      </c>
      <c r="E24" s="346" t="s">
        <v>95</v>
      </c>
      <c r="F24" s="347"/>
      <c r="G24" s="347"/>
      <c r="H24" s="348"/>
      <c r="I24" s="377"/>
    </row>
    <row r="25" spans="1:13" x14ac:dyDescent="0.2">
      <c r="A25" s="161" t="str">
        <f>(Expense!E$6)</f>
        <v>Tractor Services</v>
      </c>
      <c r="B25" s="106">
        <f>SUM(Jan!B25,Feb!B25,Mar!B25)</f>
        <v>0</v>
      </c>
      <c r="C25" s="150">
        <f t="shared" si="1"/>
        <v>0</v>
      </c>
      <c r="D25" s="141">
        <f t="shared" si="0"/>
        <v>0</v>
      </c>
      <c r="E25" s="346" t="s">
        <v>214</v>
      </c>
      <c r="F25" s="347"/>
      <c r="G25" s="347"/>
      <c r="H25" s="348"/>
      <c r="I25" s="377"/>
      <c r="M25" s="169">
        <v>71</v>
      </c>
    </row>
    <row r="26" spans="1:13" x14ac:dyDescent="0.2">
      <c r="A26" s="161" t="str">
        <f>(Expense!F$6)</f>
        <v>APU Repairs</v>
      </c>
      <c r="B26" s="106">
        <f>SUM(Jan!B26,Feb!B26,Mar!B26)</f>
        <v>0</v>
      </c>
      <c r="C26" s="150">
        <f t="shared" si="1"/>
        <v>0</v>
      </c>
      <c r="D26" s="141">
        <f t="shared" si="0"/>
        <v>0</v>
      </c>
      <c r="E26" s="349" t="s">
        <v>274</v>
      </c>
      <c r="F26" s="350"/>
      <c r="G26" s="350"/>
      <c r="H26" s="351"/>
      <c r="I26" s="377"/>
    </row>
    <row r="27" spans="1:13" x14ac:dyDescent="0.2">
      <c r="A27" s="161" t="str">
        <f>(Expense!G$6)</f>
        <v>Item name5</v>
      </c>
      <c r="B27" s="106">
        <f>SUM(Jan!B27,Feb!B27,Mar!B27)</f>
        <v>0</v>
      </c>
      <c r="C27" s="150">
        <f t="shared" si="1"/>
        <v>0</v>
      </c>
      <c r="D27" s="141">
        <f t="shared" si="0"/>
        <v>0</v>
      </c>
      <c r="E27" s="345" t="s">
        <v>108</v>
      </c>
      <c r="F27" s="270"/>
      <c r="G27" s="270"/>
      <c r="H27" s="271"/>
      <c r="I27" s="377"/>
    </row>
    <row r="28" spans="1:13" x14ac:dyDescent="0.2">
      <c r="A28" s="161" t="str">
        <f>(Expense!H$6)</f>
        <v>Item name6</v>
      </c>
      <c r="B28" s="106">
        <f>SUM(Jan!B28,Feb!B28,Mar!B28)</f>
        <v>0</v>
      </c>
      <c r="C28" s="150">
        <f t="shared" si="1"/>
        <v>0</v>
      </c>
      <c r="D28" s="141">
        <f t="shared" si="0"/>
        <v>0</v>
      </c>
      <c r="E28" s="313" t="s">
        <v>100</v>
      </c>
      <c r="F28" s="314"/>
      <c r="G28" s="314"/>
      <c r="H28" s="315"/>
      <c r="I28" s="377"/>
    </row>
    <row r="29" spans="1:13" x14ac:dyDescent="0.2">
      <c r="A29" s="161" t="str">
        <f>(Expense!I$6)</f>
        <v>Item name7</v>
      </c>
      <c r="B29" s="106">
        <f>SUM(Jan!B29,Feb!B29,Mar!B29)</f>
        <v>0</v>
      </c>
      <c r="C29" s="150">
        <f t="shared" si="1"/>
        <v>0</v>
      </c>
      <c r="D29" s="141">
        <f t="shared" si="0"/>
        <v>0</v>
      </c>
      <c r="E29" s="313" t="s">
        <v>109</v>
      </c>
      <c r="F29" s="314"/>
      <c r="G29" s="314"/>
      <c r="H29" s="315"/>
      <c r="I29" s="377"/>
    </row>
    <row r="30" spans="1:13" x14ac:dyDescent="0.2">
      <c r="A30" s="161" t="str">
        <f>(Expense!J$6)</f>
        <v>Item name8</v>
      </c>
      <c r="B30" s="106">
        <f>SUM(Jan!B30,Feb!B30,Mar!B30)</f>
        <v>0</v>
      </c>
      <c r="C30" s="150">
        <f t="shared" si="1"/>
        <v>0</v>
      </c>
      <c r="D30" s="141">
        <f t="shared" si="0"/>
        <v>0</v>
      </c>
      <c r="E30" s="313" t="s">
        <v>218</v>
      </c>
      <c r="F30" s="314"/>
      <c r="G30" s="314"/>
      <c r="H30" s="315"/>
      <c r="I30" s="377"/>
    </row>
    <row r="31" spans="1:13" x14ac:dyDescent="0.2">
      <c r="A31" s="161" t="str">
        <f>(Expense!K$6)</f>
        <v>Item name9</v>
      </c>
      <c r="B31" s="106">
        <f>SUM(Jan!B31,Feb!B31,Mar!B31)</f>
        <v>0</v>
      </c>
      <c r="C31" s="150">
        <f t="shared" si="1"/>
        <v>0</v>
      </c>
      <c r="D31" s="141">
        <f t="shared" si="0"/>
        <v>0</v>
      </c>
      <c r="E31" s="313" t="s">
        <v>213</v>
      </c>
      <c r="F31" s="314"/>
      <c r="G31" s="314"/>
      <c r="H31" s="315"/>
      <c r="I31" s="377"/>
    </row>
    <row r="32" spans="1:13" x14ac:dyDescent="0.2">
      <c r="A32" s="161" t="str">
        <f>(Expense!L$6)</f>
        <v>Item name10</v>
      </c>
      <c r="B32" s="106">
        <f>SUM(Jan!B32,Feb!B32,Mar!B32)</f>
        <v>0</v>
      </c>
      <c r="C32" s="150">
        <f t="shared" si="1"/>
        <v>0</v>
      </c>
      <c r="D32" s="141">
        <f t="shared" si="0"/>
        <v>0</v>
      </c>
      <c r="E32" s="313" t="s">
        <v>122</v>
      </c>
      <c r="F32" s="314"/>
      <c r="G32" s="314"/>
      <c r="H32" s="315"/>
      <c r="I32" s="377"/>
    </row>
    <row r="33" spans="1:8" x14ac:dyDescent="0.2">
      <c r="A33" s="161" t="str">
        <f>(Expense!M$6)</f>
        <v>Item name11</v>
      </c>
      <c r="B33" s="106">
        <f>SUM(Jan!B33,Feb!B33,Mar!B33)</f>
        <v>0</v>
      </c>
      <c r="C33" s="150">
        <f t="shared" si="1"/>
        <v>0</v>
      </c>
      <c r="D33" s="141">
        <f t="shared" si="0"/>
        <v>0</v>
      </c>
      <c r="E33" s="313" t="s">
        <v>212</v>
      </c>
      <c r="F33" s="314"/>
      <c r="G33" s="314"/>
      <c r="H33" s="315"/>
    </row>
    <row r="34" spans="1:8" x14ac:dyDescent="0.2">
      <c r="A34" s="161" t="str">
        <f>(Expense!N$6)</f>
        <v>Item name12</v>
      </c>
      <c r="B34" s="106">
        <f>SUM(Jan!B34,Feb!B34,Mar!B34)</f>
        <v>0</v>
      </c>
      <c r="C34" s="150">
        <f t="shared" si="1"/>
        <v>0</v>
      </c>
      <c r="D34" s="141">
        <f t="shared" si="0"/>
        <v>0</v>
      </c>
      <c r="E34" s="313" t="s">
        <v>101</v>
      </c>
      <c r="F34" s="314"/>
      <c r="G34" s="314"/>
      <c r="H34" s="315"/>
    </row>
    <row r="35" spans="1:8" x14ac:dyDescent="0.2">
      <c r="A35" s="161" t="str">
        <f>(Expense!O$6)</f>
        <v>Item name13</v>
      </c>
      <c r="B35" s="106">
        <f>SUM(Jan!B35,Feb!B35,Mar!B35)</f>
        <v>0</v>
      </c>
      <c r="C35" s="150">
        <f t="shared" si="1"/>
        <v>0</v>
      </c>
      <c r="D35" s="141">
        <f t="shared" si="0"/>
        <v>0</v>
      </c>
      <c r="E35" s="313" t="s">
        <v>102</v>
      </c>
      <c r="F35" s="314"/>
      <c r="G35" s="314"/>
      <c r="H35" s="315"/>
    </row>
    <row r="36" spans="1:8" x14ac:dyDescent="0.2">
      <c r="A36" s="161" t="str">
        <f>(Expense!P$6)</f>
        <v>Item name14</v>
      </c>
      <c r="B36" s="106">
        <f>SUM(Jan!B36,Feb!B36,Mar!B36)</f>
        <v>0</v>
      </c>
      <c r="C36" s="150">
        <f t="shared" si="1"/>
        <v>0</v>
      </c>
      <c r="D36" s="141">
        <f t="shared" si="0"/>
        <v>0</v>
      </c>
      <c r="E36" s="313" t="s">
        <v>103</v>
      </c>
      <c r="F36" s="314"/>
      <c r="G36" s="314"/>
      <c r="H36" s="315"/>
    </row>
    <row r="37" spans="1:8" x14ac:dyDescent="0.2">
      <c r="A37" s="161" t="str">
        <f>(Expense!Q$6)</f>
        <v>Item name15</v>
      </c>
      <c r="B37" s="106">
        <f>SUM(Jan!B37,Feb!B37,Mar!B37)</f>
        <v>0</v>
      </c>
      <c r="C37" s="150">
        <f t="shared" si="1"/>
        <v>0</v>
      </c>
      <c r="D37" s="141">
        <f t="shared" si="0"/>
        <v>0</v>
      </c>
      <c r="E37" s="313" t="s">
        <v>121</v>
      </c>
      <c r="F37" s="314"/>
      <c r="G37" s="314"/>
      <c r="H37" s="315"/>
    </row>
    <row r="38" spans="1:8" x14ac:dyDescent="0.2">
      <c r="A38" s="161" t="str">
        <f>(Expense!R$6)</f>
        <v>Item name16</v>
      </c>
      <c r="B38" s="106">
        <f>SUM(Jan!B38,Feb!B38,Mar!B38)</f>
        <v>0</v>
      </c>
      <c r="C38" s="150">
        <f t="shared" si="1"/>
        <v>0</v>
      </c>
      <c r="D38" s="141">
        <f t="shared" si="0"/>
        <v>0</v>
      </c>
      <c r="E38" s="313" t="s">
        <v>211</v>
      </c>
      <c r="F38" s="314"/>
      <c r="G38" s="314"/>
      <c r="H38" s="315"/>
    </row>
    <row r="39" spans="1:8" x14ac:dyDescent="0.2">
      <c r="A39" s="161" t="str">
        <f>(Expense!S$6)</f>
        <v>Item name17</v>
      </c>
      <c r="B39" s="106">
        <f>SUM(Jan!B39,Feb!B39,Mar!B39)</f>
        <v>0</v>
      </c>
      <c r="C39" s="150">
        <f t="shared" si="1"/>
        <v>0</v>
      </c>
      <c r="D39" s="141">
        <f t="shared" si="0"/>
        <v>0</v>
      </c>
      <c r="E39" s="313" t="s">
        <v>106</v>
      </c>
      <c r="F39" s="314"/>
      <c r="G39" s="314"/>
      <c r="H39" s="315"/>
    </row>
    <row r="40" spans="1:8" x14ac:dyDescent="0.2">
      <c r="A40" s="161" t="str">
        <f>(Expense!T$6)</f>
        <v>Item name18</v>
      </c>
      <c r="B40" s="106">
        <f>SUM(Jan!B40,Feb!B40,Mar!B40)</f>
        <v>0</v>
      </c>
      <c r="C40" s="150">
        <f t="shared" si="1"/>
        <v>0</v>
      </c>
      <c r="D40" s="141">
        <f t="shared" si="0"/>
        <v>0</v>
      </c>
      <c r="E40" s="313" t="s">
        <v>107</v>
      </c>
      <c r="F40" s="314"/>
      <c r="G40" s="314"/>
      <c r="H40" s="315"/>
    </row>
    <row r="41" spans="1:8" x14ac:dyDescent="0.2">
      <c r="A41" s="161" t="str">
        <f>(Expense!U$6)</f>
        <v>Item name19</v>
      </c>
      <c r="B41" s="106">
        <f>SUM(Jan!B41,Feb!B41,Mar!B41)</f>
        <v>0</v>
      </c>
      <c r="C41" s="150">
        <f t="shared" si="1"/>
        <v>0</v>
      </c>
      <c r="D41" s="141">
        <f t="shared" si="0"/>
        <v>0</v>
      </c>
      <c r="E41" s="313" t="s">
        <v>123</v>
      </c>
      <c r="F41" s="314"/>
      <c r="G41" s="314"/>
      <c r="H41" s="315"/>
    </row>
    <row r="42" spans="1:8" x14ac:dyDescent="0.2">
      <c r="A42" s="161" t="str">
        <f>(Expense!V$6)</f>
        <v>Item name20</v>
      </c>
      <c r="B42" s="106">
        <f>SUM(Jan!B42,Feb!B42,Mar!B42)</f>
        <v>0</v>
      </c>
      <c r="C42" s="150">
        <f t="shared" si="1"/>
        <v>0</v>
      </c>
      <c r="D42" s="141">
        <f t="shared" si="0"/>
        <v>0</v>
      </c>
      <c r="E42" s="313" t="s">
        <v>120</v>
      </c>
      <c r="F42" s="314"/>
      <c r="G42" s="314"/>
      <c r="H42" s="315"/>
    </row>
    <row r="43" spans="1:8" x14ac:dyDescent="0.2">
      <c r="A43" s="161" t="str">
        <f>(Expense!W$6)</f>
        <v>Item name21</v>
      </c>
      <c r="B43" s="106">
        <f>SUM(Jan!B43,Feb!B43,Mar!B43)</f>
        <v>0</v>
      </c>
      <c r="C43" s="150">
        <f t="shared" si="1"/>
        <v>0</v>
      </c>
      <c r="D43" s="141">
        <f t="shared" si="0"/>
        <v>0</v>
      </c>
      <c r="E43" s="313" t="s">
        <v>215</v>
      </c>
      <c r="F43" s="314"/>
      <c r="G43" s="314"/>
      <c r="H43" s="315"/>
    </row>
    <row r="44" spans="1:8" x14ac:dyDescent="0.2">
      <c r="A44" s="161" t="str">
        <f>(Expense!X$6)</f>
        <v>Item name22</v>
      </c>
      <c r="B44" s="106">
        <f>SUM(Jan!B44,Feb!B44,Mar!B44)</f>
        <v>0</v>
      </c>
      <c r="C44" s="150">
        <f t="shared" si="1"/>
        <v>0</v>
      </c>
      <c r="D44" s="141">
        <f t="shared" si="0"/>
        <v>0</v>
      </c>
      <c r="E44" s="313" t="s">
        <v>216</v>
      </c>
      <c r="F44" s="314"/>
      <c r="G44" s="314"/>
      <c r="H44" s="315"/>
    </row>
    <row r="45" spans="1:8" x14ac:dyDescent="0.2">
      <c r="A45" s="161" t="str">
        <f>(Expense!Y$6)</f>
        <v>Item name23</v>
      </c>
      <c r="B45" s="106">
        <f>SUM(Jan!B45,Feb!B45,Mar!B45)</f>
        <v>0</v>
      </c>
      <c r="C45" s="150">
        <f t="shared" si="1"/>
        <v>0</v>
      </c>
      <c r="D45" s="141">
        <f t="shared" si="0"/>
        <v>0</v>
      </c>
      <c r="E45" s="313" t="s">
        <v>217</v>
      </c>
      <c r="F45" s="314"/>
      <c r="G45" s="314"/>
      <c r="H45" s="315"/>
    </row>
    <row r="46" spans="1:8" x14ac:dyDescent="0.2">
      <c r="A46" s="161" t="str">
        <f>(Expense!Z$6)</f>
        <v>Item name24</v>
      </c>
      <c r="B46" s="106">
        <f>SUM(Jan!B46,Feb!B46,Mar!B46)</f>
        <v>0</v>
      </c>
      <c r="C46" s="150">
        <f t="shared" si="1"/>
        <v>0</v>
      </c>
      <c r="D46" s="141">
        <f t="shared" si="0"/>
        <v>0</v>
      </c>
      <c r="E46" s="313" t="s">
        <v>219</v>
      </c>
      <c r="F46" s="314"/>
      <c r="G46" s="314"/>
      <c r="H46" s="315"/>
    </row>
    <row r="47" spans="1:8" ht="12.75" customHeight="1" x14ac:dyDescent="0.2">
      <c r="A47" s="161" t="str">
        <f>(Expense!AA$6)</f>
        <v>Item name25</v>
      </c>
      <c r="B47" s="106">
        <f>SUM(Jan!B47,Feb!B47,Mar!B47)</f>
        <v>0</v>
      </c>
      <c r="C47" s="150">
        <f t="shared" si="1"/>
        <v>0</v>
      </c>
      <c r="D47" s="141">
        <f t="shared" si="0"/>
        <v>0</v>
      </c>
      <c r="E47" s="354" t="s">
        <v>273</v>
      </c>
      <c r="F47" s="355"/>
      <c r="G47" s="355"/>
      <c r="H47" s="356"/>
    </row>
    <row r="48" spans="1:8" ht="19.5" customHeight="1" x14ac:dyDescent="0.2">
      <c r="A48" s="379" t="s">
        <v>220</v>
      </c>
      <c r="B48" s="380"/>
      <c r="C48" s="380"/>
      <c r="D48" s="380"/>
      <c r="E48" s="380"/>
      <c r="F48" s="380"/>
      <c r="G48" s="380"/>
      <c r="H48" s="381"/>
    </row>
    <row r="49" spans="1:9" ht="13.5" thickBot="1" x14ac:dyDescent="0.25">
      <c r="A49" s="115" t="s">
        <v>5</v>
      </c>
      <c r="B49" s="112" t="s">
        <v>130</v>
      </c>
      <c r="C49" s="113" t="s">
        <v>3</v>
      </c>
      <c r="D49" s="112" t="s">
        <v>131</v>
      </c>
      <c r="E49" s="113" t="s">
        <v>3</v>
      </c>
      <c r="F49" s="112" t="s">
        <v>132</v>
      </c>
      <c r="G49" s="113" t="s">
        <v>3</v>
      </c>
      <c r="H49" s="114" t="s">
        <v>125</v>
      </c>
    </row>
    <row r="50" spans="1:9" ht="13.5" thickTop="1" x14ac:dyDescent="0.2">
      <c r="A50" s="159" t="str">
        <f>(Jan!A50)</f>
        <v>Payment 1</v>
      </c>
      <c r="B50" s="116">
        <f>SUM(Jan!B50)</f>
        <v>0</v>
      </c>
      <c r="C50" s="117">
        <f>SUM(Jan!C50)</f>
        <v>0</v>
      </c>
      <c r="D50" s="116">
        <f>SUM(Feb!B50)</f>
        <v>0</v>
      </c>
      <c r="E50" s="117">
        <f>SUM(Feb!C50)</f>
        <v>0</v>
      </c>
      <c r="F50" s="116">
        <f>SUM(Mar!B50)</f>
        <v>0</v>
      </c>
      <c r="G50" s="117">
        <f>SUM(Mar!C50)</f>
        <v>0</v>
      </c>
      <c r="H50" s="118">
        <f>SUM(B50,D50,F50)</f>
        <v>0</v>
      </c>
      <c r="I50" s="378" t="s">
        <v>257</v>
      </c>
    </row>
    <row r="51" spans="1:9" ht="12.75" customHeight="1" x14ac:dyDescent="0.2">
      <c r="A51" s="160" t="str">
        <f>(Jan!A51)</f>
        <v>Payment 2</v>
      </c>
      <c r="B51" s="119">
        <f>SUM(Jan!B51)</f>
        <v>0</v>
      </c>
      <c r="C51" s="120">
        <f>SUM(Jan!C51)</f>
        <v>0</v>
      </c>
      <c r="D51" s="119">
        <f>SUM(Feb!B51)</f>
        <v>0</v>
      </c>
      <c r="E51" s="120">
        <f>SUM(Feb!C51)</f>
        <v>0</v>
      </c>
      <c r="F51" s="119">
        <f>SUM(Mar!B51)</f>
        <v>0</v>
      </c>
      <c r="G51" s="120">
        <f>SUM(Mar!C51)</f>
        <v>0</v>
      </c>
      <c r="H51" s="121">
        <f t="shared" ref="H51:H58" si="2">SUM(B51,D51,F51)</f>
        <v>0</v>
      </c>
      <c r="I51" s="378"/>
    </row>
    <row r="52" spans="1:9" x14ac:dyDescent="0.2">
      <c r="A52" s="160" t="str">
        <f>(Jan!A52)</f>
        <v>Payment 3</v>
      </c>
      <c r="B52" s="119">
        <f>SUM(Jan!B52)</f>
        <v>0</v>
      </c>
      <c r="C52" s="120">
        <f>SUM(Jan!C52)</f>
        <v>0</v>
      </c>
      <c r="D52" s="119">
        <f>SUM(Feb!B52)</f>
        <v>0</v>
      </c>
      <c r="E52" s="120">
        <f>SUM(Feb!C52)</f>
        <v>0</v>
      </c>
      <c r="F52" s="119">
        <f>SUM(Mar!B52)</f>
        <v>0</v>
      </c>
      <c r="G52" s="120">
        <f>SUM(Mar!C52)</f>
        <v>0</v>
      </c>
      <c r="H52" s="121">
        <f t="shared" si="2"/>
        <v>0</v>
      </c>
      <c r="I52" s="378"/>
    </row>
    <row r="53" spans="1:9" x14ac:dyDescent="0.2">
      <c r="A53" s="160" t="str">
        <f>(Jan!A53)</f>
        <v>Payment 4</v>
      </c>
      <c r="B53" s="119">
        <f>SUM(Jan!B53)</f>
        <v>0</v>
      </c>
      <c r="C53" s="120">
        <f>SUM(Jan!C53)</f>
        <v>0</v>
      </c>
      <c r="D53" s="119">
        <f>SUM(Feb!B53)</f>
        <v>0</v>
      </c>
      <c r="E53" s="120">
        <f>SUM(Feb!C53)</f>
        <v>0</v>
      </c>
      <c r="F53" s="119">
        <f>SUM(Mar!B53)</f>
        <v>0</v>
      </c>
      <c r="G53" s="120">
        <f>SUM(Mar!C53)</f>
        <v>0</v>
      </c>
      <c r="H53" s="121">
        <f t="shared" si="2"/>
        <v>0</v>
      </c>
      <c r="I53" s="378"/>
    </row>
    <row r="54" spans="1:9" x14ac:dyDescent="0.2">
      <c r="A54" s="160" t="str">
        <f>(Jan!A54)</f>
        <v>Payment 5</v>
      </c>
      <c r="B54" s="119">
        <f>SUM(Jan!B54)</f>
        <v>0</v>
      </c>
      <c r="C54" s="120">
        <f>SUM(Jan!C54)</f>
        <v>0</v>
      </c>
      <c r="D54" s="119">
        <f>SUM(Feb!B54)</f>
        <v>0</v>
      </c>
      <c r="E54" s="120">
        <f>SUM(Feb!C54)</f>
        <v>0</v>
      </c>
      <c r="F54" s="119">
        <f>SUM(Mar!B54)</f>
        <v>0</v>
      </c>
      <c r="G54" s="120">
        <f>SUM(Mar!C54)</f>
        <v>0</v>
      </c>
      <c r="H54" s="121">
        <f t="shared" si="2"/>
        <v>0</v>
      </c>
      <c r="I54" s="378"/>
    </row>
    <row r="55" spans="1:9" x14ac:dyDescent="0.2">
      <c r="A55" s="160" t="str">
        <f>(Jan!A55)</f>
        <v>Payment 6</v>
      </c>
      <c r="B55" s="119">
        <f>SUM(Jan!B55)</f>
        <v>0</v>
      </c>
      <c r="C55" s="120">
        <f>SUM(Jan!C55)</f>
        <v>0</v>
      </c>
      <c r="D55" s="119">
        <f>SUM(Feb!B55)</f>
        <v>0</v>
      </c>
      <c r="E55" s="120">
        <f>SUM(Feb!C55)</f>
        <v>0</v>
      </c>
      <c r="F55" s="119">
        <f>SUM(Mar!B55)</f>
        <v>0</v>
      </c>
      <c r="G55" s="120">
        <f>SUM(Mar!C55)</f>
        <v>0</v>
      </c>
      <c r="H55" s="121">
        <f t="shared" si="2"/>
        <v>0</v>
      </c>
      <c r="I55" s="378"/>
    </row>
    <row r="56" spans="1:9" x14ac:dyDescent="0.2">
      <c r="A56" s="160" t="str">
        <f>(Jan!A56)</f>
        <v>Payment 7</v>
      </c>
      <c r="B56" s="119">
        <f>SUM(Jan!B56)</f>
        <v>0</v>
      </c>
      <c r="C56" s="120">
        <f>SUM(Jan!C56)</f>
        <v>0</v>
      </c>
      <c r="D56" s="119">
        <f>SUM(Feb!B56)</f>
        <v>0</v>
      </c>
      <c r="E56" s="120">
        <f>SUM(Feb!C56)</f>
        <v>0</v>
      </c>
      <c r="F56" s="119">
        <f>SUM(Mar!B56)</f>
        <v>0</v>
      </c>
      <c r="G56" s="120">
        <f>SUM(Mar!C56)</f>
        <v>0</v>
      </c>
      <c r="H56" s="121">
        <f t="shared" si="2"/>
        <v>0</v>
      </c>
      <c r="I56" s="378"/>
    </row>
    <row r="57" spans="1:9" x14ac:dyDescent="0.2">
      <c r="A57" s="160" t="str">
        <f>(Jan!A57)</f>
        <v>Payment 8</v>
      </c>
      <c r="B57" s="119">
        <f>SUM(Jan!B57)</f>
        <v>0</v>
      </c>
      <c r="C57" s="120">
        <f>SUM(Jan!C57)</f>
        <v>0</v>
      </c>
      <c r="D57" s="119">
        <f>SUM(Feb!B57)</f>
        <v>0</v>
      </c>
      <c r="E57" s="120">
        <f>SUM(Feb!C57)</f>
        <v>0</v>
      </c>
      <c r="F57" s="119">
        <f>SUM(Mar!B57)</f>
        <v>0</v>
      </c>
      <c r="G57" s="120">
        <f>SUM(Mar!C57)</f>
        <v>0</v>
      </c>
      <c r="H57" s="121">
        <f t="shared" si="2"/>
        <v>0</v>
      </c>
      <c r="I57" s="378"/>
    </row>
    <row r="58" spans="1:9" x14ac:dyDescent="0.2">
      <c r="A58" s="160" t="str">
        <f>(Jan!A58)</f>
        <v>Payment 9</v>
      </c>
      <c r="B58" s="119">
        <f>SUM(Jan!B58)</f>
        <v>0</v>
      </c>
      <c r="C58" s="120">
        <f>SUM(Jan!C58)</f>
        <v>0</v>
      </c>
      <c r="D58" s="119">
        <f>SUM(Feb!B58)</f>
        <v>0</v>
      </c>
      <c r="E58" s="120">
        <f>SUM(Feb!C58)</f>
        <v>0</v>
      </c>
      <c r="F58" s="119">
        <f>SUM(Mar!B58)</f>
        <v>0</v>
      </c>
      <c r="G58" s="120">
        <f>SUM(Mar!C58)</f>
        <v>0</v>
      </c>
      <c r="H58" s="121">
        <f t="shared" si="2"/>
        <v>0</v>
      </c>
      <c r="I58" s="378"/>
    </row>
    <row r="59" spans="1:9" x14ac:dyDescent="0.2">
      <c r="A59" s="160" t="str">
        <f>(Jan!A59)</f>
        <v>Payment 10</v>
      </c>
      <c r="B59" s="119">
        <f>SUM(Jan!B59)</f>
        <v>0</v>
      </c>
      <c r="C59" s="120">
        <f>SUM(Jan!C59)</f>
        <v>0</v>
      </c>
      <c r="D59" s="119">
        <f>SUM(Feb!B59)</f>
        <v>0</v>
      </c>
      <c r="E59" s="120">
        <f>SUM(Feb!C59)</f>
        <v>0</v>
      </c>
      <c r="F59" s="119">
        <f>SUM(Mar!B59)</f>
        <v>0</v>
      </c>
      <c r="G59" s="120">
        <f>SUM(Mar!C59)</f>
        <v>0</v>
      </c>
      <c r="H59" s="121">
        <f t="shared" ref="H59:H67" si="3">SUM(B59,D59,F59)</f>
        <v>0</v>
      </c>
      <c r="I59" s="378"/>
    </row>
    <row r="60" spans="1:9" x14ac:dyDescent="0.2">
      <c r="A60" s="160" t="str">
        <f>(Jan!A60)</f>
        <v>Payment 11</v>
      </c>
      <c r="B60" s="119">
        <f>SUM(Jan!B60)</f>
        <v>0</v>
      </c>
      <c r="C60" s="120">
        <f>SUM(Jan!C60)</f>
        <v>0</v>
      </c>
      <c r="D60" s="119">
        <f>SUM(Feb!B60)</f>
        <v>0</v>
      </c>
      <c r="E60" s="120">
        <f>SUM(Feb!C60)</f>
        <v>0</v>
      </c>
      <c r="F60" s="119">
        <f>SUM(Mar!B60)</f>
        <v>0</v>
      </c>
      <c r="G60" s="120">
        <f>SUM(Mar!C60)</f>
        <v>0</v>
      </c>
      <c r="H60" s="121">
        <f t="shared" si="3"/>
        <v>0</v>
      </c>
      <c r="I60" s="378"/>
    </row>
    <row r="61" spans="1:9" x14ac:dyDescent="0.2">
      <c r="A61" s="160" t="str">
        <f>(Jan!A61)</f>
        <v>Payment 12</v>
      </c>
      <c r="B61" s="119">
        <f>SUM(Jan!B61)</f>
        <v>0</v>
      </c>
      <c r="C61" s="120">
        <f>SUM(Jan!C61)</f>
        <v>0</v>
      </c>
      <c r="D61" s="119">
        <f>SUM(Feb!B61)</f>
        <v>0</v>
      </c>
      <c r="E61" s="120">
        <f>SUM(Feb!C61)</f>
        <v>0</v>
      </c>
      <c r="F61" s="119">
        <f>SUM(Mar!B61)</f>
        <v>0</v>
      </c>
      <c r="G61" s="120">
        <f>SUM(Mar!C61)</f>
        <v>0</v>
      </c>
      <c r="H61" s="121">
        <f t="shared" si="3"/>
        <v>0</v>
      </c>
      <c r="I61" s="378"/>
    </row>
    <row r="62" spans="1:9" x14ac:dyDescent="0.2">
      <c r="A62" s="160" t="str">
        <f>(Jan!A62)</f>
        <v>Payment 13</v>
      </c>
      <c r="B62" s="119">
        <f>SUM(Jan!B62)</f>
        <v>0</v>
      </c>
      <c r="C62" s="120">
        <f>SUM(Jan!C62)</f>
        <v>0</v>
      </c>
      <c r="D62" s="119">
        <f>SUM(Feb!B62)</f>
        <v>0</v>
      </c>
      <c r="E62" s="120">
        <f>SUM(Feb!C62)</f>
        <v>0</v>
      </c>
      <c r="F62" s="119">
        <f>SUM(Mar!B62)</f>
        <v>0</v>
      </c>
      <c r="G62" s="120">
        <f>SUM(Mar!C62)</f>
        <v>0</v>
      </c>
      <c r="H62" s="121">
        <f t="shared" si="3"/>
        <v>0</v>
      </c>
      <c r="I62" s="378"/>
    </row>
    <row r="63" spans="1:9" x14ac:dyDescent="0.2">
      <c r="A63" s="160" t="str">
        <f>(Jan!A63)</f>
        <v>Payment 14</v>
      </c>
      <c r="B63" s="119">
        <f>SUM(Jan!B63)</f>
        <v>0</v>
      </c>
      <c r="C63" s="120">
        <f>SUM(Jan!C63)</f>
        <v>0</v>
      </c>
      <c r="D63" s="119">
        <f>SUM(Feb!B63)</f>
        <v>0</v>
      </c>
      <c r="E63" s="120">
        <f>SUM(Feb!C63)</f>
        <v>0</v>
      </c>
      <c r="F63" s="119">
        <f>SUM(Mar!B63)</f>
        <v>0</v>
      </c>
      <c r="G63" s="120">
        <f>SUM(Mar!C63)</f>
        <v>0</v>
      </c>
      <c r="H63" s="121">
        <f t="shared" si="3"/>
        <v>0</v>
      </c>
    </row>
    <row r="64" spans="1:9" x14ac:dyDescent="0.2">
      <c r="A64" s="160" t="str">
        <f>(Jan!A64)</f>
        <v>Payment 15</v>
      </c>
      <c r="B64" s="119">
        <f>SUM(Jan!B64)</f>
        <v>0</v>
      </c>
      <c r="C64" s="120">
        <f>SUM(Jan!C64)</f>
        <v>0</v>
      </c>
      <c r="D64" s="119">
        <f>SUM(Feb!B64)</f>
        <v>0</v>
      </c>
      <c r="E64" s="120">
        <f>SUM(Feb!C64)</f>
        <v>0</v>
      </c>
      <c r="F64" s="119">
        <f>SUM(Mar!B64)</f>
        <v>0</v>
      </c>
      <c r="G64" s="120">
        <f>SUM(Mar!C64)</f>
        <v>0</v>
      </c>
      <c r="H64" s="121">
        <f t="shared" si="3"/>
        <v>0</v>
      </c>
    </row>
    <row r="65" spans="1:8" x14ac:dyDescent="0.2">
      <c r="A65" s="160" t="str">
        <f>(Jan!A65)</f>
        <v>Payment 16</v>
      </c>
      <c r="B65" s="119">
        <f>SUM(Jan!B65)</f>
        <v>0</v>
      </c>
      <c r="C65" s="120">
        <f>SUM(Jan!C65)</f>
        <v>0</v>
      </c>
      <c r="D65" s="119">
        <f>SUM(Feb!B65)</f>
        <v>0</v>
      </c>
      <c r="E65" s="120">
        <f>SUM(Feb!C65)</f>
        <v>0</v>
      </c>
      <c r="F65" s="119">
        <f>SUM(Mar!B65)</f>
        <v>0</v>
      </c>
      <c r="G65" s="120">
        <f>SUM(Mar!C65)</f>
        <v>0</v>
      </c>
      <c r="H65" s="121">
        <f t="shared" si="3"/>
        <v>0</v>
      </c>
    </row>
    <row r="66" spans="1:8" x14ac:dyDescent="0.2">
      <c r="A66" s="160" t="str">
        <f>(Jan!A66)</f>
        <v>Payment 17</v>
      </c>
      <c r="B66" s="119">
        <f>SUM(Jan!B66)</f>
        <v>0</v>
      </c>
      <c r="C66" s="120">
        <f>SUM(Jan!C66)</f>
        <v>0</v>
      </c>
      <c r="D66" s="119">
        <f>SUM(Feb!B66)</f>
        <v>0</v>
      </c>
      <c r="E66" s="120">
        <f>SUM(Feb!C66)</f>
        <v>0</v>
      </c>
      <c r="F66" s="119">
        <f>SUM(Mar!B66)</f>
        <v>0</v>
      </c>
      <c r="G66" s="120">
        <f>SUM(Mar!C66)</f>
        <v>0</v>
      </c>
      <c r="H66" s="121">
        <f t="shared" si="3"/>
        <v>0</v>
      </c>
    </row>
    <row r="67" spans="1:8" x14ac:dyDescent="0.2">
      <c r="A67" s="160" t="str">
        <f>(Jan!A67)</f>
        <v>Payment 18</v>
      </c>
      <c r="B67" s="119">
        <f>SUM(Jan!B67)</f>
        <v>0</v>
      </c>
      <c r="C67" s="120">
        <f>SUM(Jan!C67)</f>
        <v>0</v>
      </c>
      <c r="D67" s="119">
        <f>SUM(Feb!B67)</f>
        <v>0</v>
      </c>
      <c r="E67" s="120">
        <f>SUM(Feb!C67)</f>
        <v>0</v>
      </c>
      <c r="F67" s="119">
        <f>SUM(Mar!B67)</f>
        <v>0</v>
      </c>
      <c r="G67" s="120">
        <f>SUM(Mar!C67)</f>
        <v>0</v>
      </c>
      <c r="H67" s="121">
        <f t="shared" si="3"/>
        <v>0</v>
      </c>
    </row>
    <row r="68" spans="1:8" x14ac:dyDescent="0.2">
      <c r="A68" s="160" t="str">
        <f>(Jan!A68)</f>
        <v>Payment 19</v>
      </c>
      <c r="B68" s="119">
        <f>SUM(Jan!B68)</f>
        <v>0</v>
      </c>
      <c r="C68" s="120">
        <f>SUM(Jan!C68)</f>
        <v>0</v>
      </c>
      <c r="D68" s="119">
        <f>SUM(Feb!B68)</f>
        <v>0</v>
      </c>
      <c r="E68" s="120">
        <f>SUM(Feb!C68)</f>
        <v>0</v>
      </c>
      <c r="F68" s="119">
        <f>SUM(Mar!B68)</f>
        <v>0</v>
      </c>
      <c r="G68" s="120">
        <f>SUM(Mar!C68)</f>
        <v>0</v>
      </c>
      <c r="H68" s="121">
        <f t="shared" ref="H68:H74" si="4">SUM(B68,D68,F68)</f>
        <v>0</v>
      </c>
    </row>
    <row r="69" spans="1:8" x14ac:dyDescent="0.2">
      <c r="A69" s="160" t="str">
        <f>(Jan!A69)</f>
        <v>Payment 20</v>
      </c>
      <c r="B69" s="119">
        <f>SUM(Jan!B69)</f>
        <v>0</v>
      </c>
      <c r="C69" s="120">
        <f>SUM(Jan!C69)</f>
        <v>0</v>
      </c>
      <c r="D69" s="119">
        <f>SUM(Feb!B69)</f>
        <v>0</v>
      </c>
      <c r="E69" s="120">
        <f>SUM(Feb!C69)</f>
        <v>0</v>
      </c>
      <c r="F69" s="119">
        <f>SUM(Mar!B69)</f>
        <v>0</v>
      </c>
      <c r="G69" s="120">
        <f>SUM(Mar!C69)</f>
        <v>0</v>
      </c>
      <c r="H69" s="121">
        <f t="shared" si="4"/>
        <v>0</v>
      </c>
    </row>
    <row r="70" spans="1:8" ht="12.75" customHeight="1" x14ac:dyDescent="0.2">
      <c r="A70" s="160" t="str">
        <f>(Jan!A70)</f>
        <v>Payment 21</v>
      </c>
      <c r="B70" s="119">
        <f>SUM(Jan!B70)</f>
        <v>0</v>
      </c>
      <c r="C70" s="120">
        <f>SUM(Jan!C70)</f>
        <v>0</v>
      </c>
      <c r="D70" s="119">
        <f>SUM(Feb!B70)</f>
        <v>0</v>
      </c>
      <c r="E70" s="120">
        <f>SUM(Feb!C70)</f>
        <v>0</v>
      </c>
      <c r="F70" s="119">
        <f>SUM(Mar!B70)</f>
        <v>0</v>
      </c>
      <c r="G70" s="120">
        <f>SUM(Mar!C70)</f>
        <v>0</v>
      </c>
      <c r="H70" s="121">
        <f t="shared" si="4"/>
        <v>0</v>
      </c>
    </row>
    <row r="71" spans="1:8" x14ac:dyDescent="0.2">
      <c r="A71" s="160" t="str">
        <f>(Jan!A71)</f>
        <v>Payment 22</v>
      </c>
      <c r="B71" s="119">
        <f>SUM(Jan!B71)</f>
        <v>0</v>
      </c>
      <c r="C71" s="120">
        <f>SUM(Jan!C71)</f>
        <v>0</v>
      </c>
      <c r="D71" s="119">
        <f>SUM(Feb!B71)</f>
        <v>0</v>
      </c>
      <c r="E71" s="120">
        <f>SUM(Feb!C71)</f>
        <v>0</v>
      </c>
      <c r="F71" s="119">
        <f>SUM(Mar!B71)</f>
        <v>0</v>
      </c>
      <c r="G71" s="120">
        <f>SUM(Mar!C71)</f>
        <v>0</v>
      </c>
      <c r="H71" s="121">
        <f t="shared" si="4"/>
        <v>0</v>
      </c>
    </row>
    <row r="72" spans="1:8" x14ac:dyDescent="0.2">
      <c r="A72" s="160" t="str">
        <f>(Jan!A72)</f>
        <v>Payment 23</v>
      </c>
      <c r="B72" s="119">
        <f>SUM(Jan!B72)</f>
        <v>0</v>
      </c>
      <c r="C72" s="120">
        <f>SUM(Jan!C72)</f>
        <v>0</v>
      </c>
      <c r="D72" s="119">
        <f>SUM(Feb!B72)</f>
        <v>0</v>
      </c>
      <c r="E72" s="120">
        <f>SUM(Feb!C72)</f>
        <v>0</v>
      </c>
      <c r="F72" s="119">
        <f>SUM(Mar!B72)</f>
        <v>0</v>
      </c>
      <c r="G72" s="120">
        <f>SUM(Mar!C72)</f>
        <v>0</v>
      </c>
      <c r="H72" s="121">
        <f t="shared" si="4"/>
        <v>0</v>
      </c>
    </row>
    <row r="73" spans="1:8" x14ac:dyDescent="0.2">
      <c r="A73" s="160" t="str">
        <f>(Jan!A73)</f>
        <v>Payment 24</v>
      </c>
      <c r="B73" s="119">
        <f>SUM(Jan!B73)</f>
        <v>0</v>
      </c>
      <c r="C73" s="120">
        <f>SUM(Jan!C73)</f>
        <v>0</v>
      </c>
      <c r="D73" s="119">
        <f>SUM(Feb!B73)</f>
        <v>0</v>
      </c>
      <c r="E73" s="120">
        <f>SUM(Feb!C73)</f>
        <v>0</v>
      </c>
      <c r="F73" s="119">
        <f>SUM(Mar!B73)</f>
        <v>0</v>
      </c>
      <c r="G73" s="120">
        <f>SUM(Mar!C73)</f>
        <v>0</v>
      </c>
      <c r="H73" s="121">
        <f t="shared" si="4"/>
        <v>0</v>
      </c>
    </row>
    <row r="74" spans="1:8" x14ac:dyDescent="0.2">
      <c r="A74" s="160" t="str">
        <f>(Jan!A74)</f>
        <v>Payment 25</v>
      </c>
      <c r="B74" s="119">
        <f>SUM(Jan!B74)</f>
        <v>0</v>
      </c>
      <c r="C74" s="120">
        <f>SUM(Jan!C74)</f>
        <v>0</v>
      </c>
      <c r="D74" s="119">
        <f>SUM(Feb!B74)</f>
        <v>0</v>
      </c>
      <c r="E74" s="120">
        <f>SUM(Feb!C74)</f>
        <v>0</v>
      </c>
      <c r="F74" s="119">
        <f>SUM(Mar!B74)</f>
        <v>0</v>
      </c>
      <c r="G74" s="120">
        <f>SUM(Mar!C74)</f>
        <v>0</v>
      </c>
      <c r="H74" s="121">
        <f t="shared" si="4"/>
        <v>0</v>
      </c>
    </row>
    <row r="75" spans="1:8" ht="13.5" thickBot="1" x14ac:dyDescent="0.25">
      <c r="A75" s="122" t="s">
        <v>20</v>
      </c>
      <c r="B75" s="123">
        <f>SUM(B50:B74)</f>
        <v>0</v>
      </c>
      <c r="C75" s="124"/>
      <c r="D75" s="123">
        <f>SUM(D50:D74)</f>
        <v>0</v>
      </c>
      <c r="E75" s="124"/>
      <c r="F75" s="123">
        <f>SUM(F50:F74)</f>
        <v>0</v>
      </c>
      <c r="G75" s="124"/>
      <c r="H75" s="125">
        <f>SUM(B75,D75,F75)</f>
        <v>0</v>
      </c>
    </row>
    <row r="76" spans="1:8" ht="13.5" thickTop="1" x14ac:dyDescent="0.2">
      <c r="A76" s="382" t="s">
        <v>190</v>
      </c>
      <c r="B76" s="382"/>
      <c r="C76" s="382"/>
      <c r="D76" s="382"/>
      <c r="E76" s="382"/>
      <c r="F76" s="382"/>
      <c r="G76" s="382"/>
      <c r="H76" s="382"/>
    </row>
  </sheetData>
  <sheetProtection password="CC25" sheet="1" objects="1" scenarios="1"/>
  <mergeCells count="53">
    <mergeCell ref="B1:E1"/>
    <mergeCell ref="E39:H39"/>
    <mergeCell ref="E40:H40"/>
    <mergeCell ref="E41:H41"/>
    <mergeCell ref="E44:H44"/>
    <mergeCell ref="E25:H25"/>
    <mergeCell ref="E3:H3"/>
    <mergeCell ref="E4:H4"/>
    <mergeCell ref="E7:H7"/>
    <mergeCell ref="E32:H32"/>
    <mergeCell ref="F1:H1"/>
    <mergeCell ref="E22:H22"/>
    <mergeCell ref="D2:H2"/>
    <mergeCell ref="E21:H21"/>
    <mergeCell ref="E8:H8"/>
    <mergeCell ref="E9:H9"/>
    <mergeCell ref="A48:H48"/>
    <mergeCell ref="E19:H19"/>
    <mergeCell ref="E26:H26"/>
    <mergeCell ref="E14:H14"/>
    <mergeCell ref="A76:H76"/>
    <mergeCell ref="E35:H35"/>
    <mergeCell ref="E36:H36"/>
    <mergeCell ref="E37:H37"/>
    <mergeCell ref="E33:H33"/>
    <mergeCell ref="E46:H46"/>
    <mergeCell ref="E34:H34"/>
    <mergeCell ref="E47:H47"/>
    <mergeCell ref="E42:H42"/>
    <mergeCell ref="E43:H43"/>
    <mergeCell ref="E45:H45"/>
    <mergeCell ref="E38:H38"/>
    <mergeCell ref="E13:H13"/>
    <mergeCell ref="E11:H11"/>
    <mergeCell ref="E12:H12"/>
    <mergeCell ref="E20:H20"/>
    <mergeCell ref="E15:H15"/>
    <mergeCell ref="A21:B21"/>
    <mergeCell ref="I23:I32"/>
    <mergeCell ref="I50:I62"/>
    <mergeCell ref="E5:H5"/>
    <mergeCell ref="E6:H6"/>
    <mergeCell ref="E10:H10"/>
    <mergeCell ref="E16:H16"/>
    <mergeCell ref="E17:H17"/>
    <mergeCell ref="E18:H18"/>
    <mergeCell ref="E30:H30"/>
    <mergeCell ref="E24:H24"/>
    <mergeCell ref="E31:H31"/>
    <mergeCell ref="E23:H23"/>
    <mergeCell ref="E27:H27"/>
    <mergeCell ref="E28:H28"/>
    <mergeCell ref="E29:H29"/>
  </mergeCells>
  <phoneticPr fontId="2" type="noConversion"/>
  <conditionalFormatting sqref="C21 C17:C19 D17:D20 C23:D47">
    <cfRule type="cellIs" dxfId="34" priority="4" stopIfTrue="1" operator="notEqual">
      <formula>0</formula>
    </cfRule>
  </conditionalFormatting>
  <conditionalFormatting sqref="C3:C9">
    <cfRule type="cellIs" dxfId="33" priority="5" stopIfTrue="1" operator="notEqual">
      <formula>0</formula>
    </cfRule>
  </conditionalFormatting>
  <conditionalFormatting sqref="C10:C16 D22">
    <cfRule type="cellIs" dxfId="32" priority="6" stopIfTrue="1" operator="notEqual">
      <formula>0</formula>
    </cfRule>
  </conditionalFormatting>
  <conditionalFormatting sqref="C20">
    <cfRule type="cellIs" dxfId="31" priority="7" stopIfTrue="1" operator="notEqual">
      <formula>0</formula>
    </cfRule>
  </conditionalFormatting>
  <conditionalFormatting sqref="D4:D9">
    <cfRule type="cellIs" dxfId="30" priority="2" stopIfTrue="1" operator="notEqual">
      <formula>0</formula>
    </cfRule>
  </conditionalFormatting>
  <conditionalFormatting sqref="D10:D16 D21">
    <cfRule type="cellIs" dxfId="29" priority="3" stopIfTrue="1" operator="notEqual">
      <formula>0</formula>
    </cfRule>
  </conditionalFormatting>
  <conditionalFormatting sqref="C22">
    <cfRule type="cellIs" dxfId="28" priority="1" stopIfTrue="1" operator="notEqual">
      <formula>0</formula>
    </cfRule>
  </conditionalFormatting>
  <hyperlinks>
    <hyperlink ref="A76:H76" location="'1Qtr'!A3" display="Click here to go to top of page"/>
    <hyperlink ref="E4:H4" location="SB!A1" display="Click to return to Switchboard"/>
    <hyperlink ref="E5:H5" location="Trip!A1" display="Click to return to Trip Information Entries"/>
    <hyperlink ref="E6:H6" location="'F4'!A1" display="Click to go to fuel cost entries"/>
    <hyperlink ref="E7:H7" location="Expense!A1" display="Click to return to road expenses"/>
    <hyperlink ref="E8:H8" location="Jan!A1" display="Click to go to January Truck Report"/>
    <hyperlink ref="E9:H9" location="Feb!A1" display="Click to go to February Truck Report"/>
    <hyperlink ref="E10:H10" location="Mar!A1" display="Click to go to March Truck Report"/>
    <hyperlink ref="E11:H11" location="APR!A1" display="Click to go to April Truck Report"/>
    <hyperlink ref="E12:H12" location="MAY!A1" display="Click to go to May Truck Report"/>
    <hyperlink ref="E13:H13" location="JUN!A1" display="Click to go to June Truck Report"/>
    <hyperlink ref="E14:H14" location="JUL!A1" display="Click to go to July Truck Report"/>
    <hyperlink ref="E15:H15" location="AUG!A1" display="Click to go to August Truck Report"/>
    <hyperlink ref="E16:H16" location="SEP!A1" display="Click to go to September Truck Report"/>
    <hyperlink ref="E17:H17" location="OCT!A1" display="Click to go to October Truck Report"/>
    <hyperlink ref="E18:H18" location="NOV!A1" display="Click to go to November Truck Report"/>
    <hyperlink ref="E19:H19" location="DEC!A1" display="Click to go to December Truck Report"/>
    <hyperlink ref="E20:H20" location="'1Qtr'!A1" display="Click to go to 1st Quarter Truck Report"/>
    <hyperlink ref="E21:H21" location="'2Qtr'!A1" display="Click to go to 2nd Quarter Truck Report"/>
    <hyperlink ref="E22:H22" location="'3Qtr'!A1" display="Click to go to 3qt Quarter Truck Report"/>
    <hyperlink ref="E23:H23" location="'4Qtr'!A1" display="Click to go to 4th Quarter Truck Report"/>
    <hyperlink ref="E24:H24" location="YTD!A1" display="Click to go to Year-to-Date Truck Report"/>
    <hyperlink ref="E28:H28" r:id="rId1" display="Road cameras/backup cameras "/>
    <hyperlink ref="E29:H29" r:id="rId2" display="GPS Truck Mapping Software for laptop "/>
    <hyperlink ref="E30:H30" r:id="rId3" display="Rand McNally GPS and Tablets for drivers"/>
    <hyperlink ref="E31:H31" r:id="rId4" display="Winegard Satellite TV In-motion new"/>
    <hyperlink ref="E32:H32" r:id="rId5" display="Ram No Drill Computer Stands for Big Trucks/and more"/>
    <hyperlink ref="E33:H33" r:id="rId6" display="Free 30 day trial Eclipse Log Download"/>
    <hyperlink ref="E34:H34" r:id="rId7" display="Refrigerated trailer booms (easy sweeping)"/>
    <hyperlink ref="E35:H35" r:id="rId8" display="Truck Stop Book/Next Exit"/>
    <hyperlink ref="E36:H36" r:id="rId9" display="Over The Air TV antenna HD (OTA-1)"/>
    <hyperlink ref="E37:H37" r:id="rId10" display="Get current diesel fuel prices emailed direct"/>
    <hyperlink ref="E38:H38" r:id="rId11" display="Fleet Tracking $24.95 per truck Quit anytime"/>
    <hyperlink ref="E40:H40" r:id="rId12" display="Health Insurance Information"/>
    <hyperlink ref="E39:H39" r:id="rId13" display="Get Weather reports live"/>
    <hyperlink ref="E41:H41" r:id="rId14" display="In Cab Cameras This is a CYA camera"/>
    <hyperlink ref="E25:H25" r:id="rId15" display="Click here IFTA Calculations Made Easy "/>
    <hyperlink ref="E46:H46" r:id="rId16" display="Click for all software we offer"/>
    <hyperlink ref="E43:H43" r:id="rId17" display="Click Tandem Slider Stoppers.  "/>
    <hyperlink ref="E44:H44" r:id="rId18" display="Click State miles reporting on your computer"/>
    <hyperlink ref="E45:H45" r:id="rId19" display="Click for free TV over the air"/>
    <hyperlink ref="E47:H47" r:id="rId20" display="Get live truck routing here for you laptop"/>
    <hyperlink ref="E26:H26" r:id="rId21" display="Find a truck stop, scale, repair, towing here"/>
  </hyperlinks>
  <pageMargins left="0.75" right="0.75" top="1" bottom="1" header="0.5" footer="0.5"/>
  <pageSetup orientation="portrait" r:id="rId22"/>
  <headerFooter alignWithMargins="0"/>
  <legacyDrawing r:id="rId2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J76"/>
  <sheetViews>
    <sheetView showGridLines="0" showRowColHeaders="0" showZeros="0" showOutlineSymbols="0" workbookViewId="0">
      <pane ySplit="2" topLeftCell="A3" activePane="bottomLeft" state="frozen"/>
      <selection activeCell="D4" sqref="D4:F4"/>
      <selection pane="bottomLeft" activeCell="E22" sqref="E22:H22"/>
    </sheetView>
  </sheetViews>
  <sheetFormatPr defaultColWidth="9.140625" defaultRowHeight="12.75" x14ac:dyDescent="0.2"/>
  <cols>
    <col min="1" max="1" width="28.7109375" style="17" customWidth="1"/>
    <col min="2" max="4" width="11.7109375" style="17" customWidth="1"/>
    <col min="5" max="5" width="12" style="17" customWidth="1"/>
    <col min="6" max="6" width="11.28515625" style="17" customWidth="1"/>
    <col min="7" max="7" width="11.140625" style="17" customWidth="1"/>
    <col min="8" max="8" width="12.7109375" style="17" customWidth="1"/>
    <col min="9" max="9" width="31.7109375" style="175" customWidth="1"/>
    <col min="10" max="10" width="12.85546875" style="17" customWidth="1"/>
    <col min="11" max="16384" width="9.140625" style="17"/>
  </cols>
  <sheetData>
    <row r="1" spans="1:10" s="177" customFormat="1" ht="26.25" thickTop="1" x14ac:dyDescent="0.2">
      <c r="A1" s="176" t="s">
        <v>113</v>
      </c>
      <c r="B1" s="342" t="s">
        <v>245</v>
      </c>
      <c r="C1" s="342"/>
      <c r="D1" s="342"/>
      <c r="E1" s="343"/>
      <c r="F1" s="331">
        <f ca="1">NOW()</f>
        <v>41658.417478935196</v>
      </c>
      <c r="G1" s="332"/>
      <c r="H1" s="333"/>
      <c r="I1" s="163"/>
    </row>
    <row r="2" spans="1:10" x14ac:dyDescent="0.2">
      <c r="A2" s="14" t="s">
        <v>23</v>
      </c>
      <c r="B2" s="15" t="s">
        <v>20</v>
      </c>
      <c r="C2" s="23" t="s">
        <v>244</v>
      </c>
      <c r="D2" s="374" t="s">
        <v>63</v>
      </c>
      <c r="E2" s="375"/>
      <c r="F2" s="375"/>
      <c r="G2" s="375"/>
      <c r="H2" s="376"/>
      <c r="I2" s="169"/>
    </row>
    <row r="3" spans="1:10" x14ac:dyDescent="0.2">
      <c r="A3" s="24" t="s">
        <v>147</v>
      </c>
      <c r="B3" s="25">
        <f>SUM(APR!B3,MAY!B3,JUN!B3)</f>
        <v>0</v>
      </c>
      <c r="C3" s="132">
        <f>IF(B3=0,0,B3/B5)</f>
        <v>0</v>
      </c>
      <c r="D3" s="133"/>
      <c r="E3" s="334" t="s">
        <v>118</v>
      </c>
      <c r="F3" s="335"/>
      <c r="G3" s="335"/>
      <c r="H3" s="336"/>
      <c r="I3" s="169"/>
    </row>
    <row r="4" spans="1:10" x14ac:dyDescent="0.2">
      <c r="A4" s="24" t="s">
        <v>203</v>
      </c>
      <c r="B4" s="25">
        <f>SUM(APR!B4,MAY!B4,JUN!B4)</f>
        <v>0</v>
      </c>
      <c r="C4" s="132">
        <f>IF(B4=0,0,B4/B5)</f>
        <v>0</v>
      </c>
      <c r="D4" s="133"/>
      <c r="E4" s="339" t="s">
        <v>79</v>
      </c>
      <c r="F4" s="340"/>
      <c r="G4" s="340"/>
      <c r="H4" s="341"/>
      <c r="I4" s="169"/>
    </row>
    <row r="5" spans="1:10" x14ac:dyDescent="0.2">
      <c r="A5" s="24" t="s">
        <v>148</v>
      </c>
      <c r="B5" s="25">
        <f>SUM(APR!B5,MAY!B5,JUN!B5)</f>
        <v>0</v>
      </c>
      <c r="C5" s="132">
        <f>SUM(C3:C4)</f>
        <v>0</v>
      </c>
      <c r="D5" s="138">
        <f>SUM(B5-B6)</f>
        <v>0</v>
      </c>
      <c r="E5" s="324" t="s">
        <v>96</v>
      </c>
      <c r="F5" s="268"/>
      <c r="G5" s="268"/>
      <c r="H5" s="269"/>
      <c r="I5" s="169"/>
    </row>
    <row r="6" spans="1:10" x14ac:dyDescent="0.2">
      <c r="A6" s="24" t="s">
        <v>35</v>
      </c>
      <c r="B6" s="25">
        <f>SUM(APR!B6,MAY!B6,JUN!B6)</f>
        <v>0</v>
      </c>
      <c r="C6" s="152">
        <f>IF(B6=0,0,(B18/B6))</f>
        <v>0</v>
      </c>
      <c r="D6" s="139">
        <f>IF(B7=0,0,B18/B7)</f>
        <v>0</v>
      </c>
      <c r="E6" s="324" t="s">
        <v>97</v>
      </c>
      <c r="F6" s="268"/>
      <c r="G6" s="268"/>
      <c r="H6" s="269"/>
      <c r="I6" s="169"/>
      <c r="J6" s="169"/>
    </row>
    <row r="7" spans="1:10" x14ac:dyDescent="0.2">
      <c r="A7" s="24" t="s">
        <v>258</v>
      </c>
      <c r="B7" s="25">
        <f>SUM(APR!B7,MAY!B7,JUN!B7)</f>
        <v>0</v>
      </c>
      <c r="C7" s="153">
        <f>IF(B7=0,0,B6/B7)</f>
        <v>0</v>
      </c>
      <c r="D7" s="140">
        <f>IF(B16=0,0,B6/B16)</f>
        <v>0</v>
      </c>
      <c r="E7" s="326" t="s">
        <v>210</v>
      </c>
      <c r="F7" s="327"/>
      <c r="G7" s="327"/>
      <c r="H7" s="328"/>
      <c r="I7" s="169"/>
      <c r="J7" s="16"/>
    </row>
    <row r="8" spans="1:10" x14ac:dyDescent="0.2">
      <c r="A8" s="24" t="s">
        <v>149</v>
      </c>
      <c r="B8" s="25">
        <f>SUM(APR!B8,MAY!B8,JUN!B8)</f>
        <v>0</v>
      </c>
      <c r="C8" s="154">
        <f>IF(B8=0,0,B5/B8)</f>
        <v>0</v>
      </c>
      <c r="D8" s="133">
        <f>IF(B8=0,0,B12/B8)</f>
        <v>0</v>
      </c>
      <c r="E8" s="360" t="s">
        <v>81</v>
      </c>
      <c r="F8" s="361"/>
      <c r="G8" s="361"/>
      <c r="H8" s="362"/>
      <c r="I8" s="170"/>
      <c r="J8" s="163"/>
    </row>
    <row r="9" spans="1:10" x14ac:dyDescent="0.2">
      <c r="A9" s="24" t="s">
        <v>50</v>
      </c>
      <c r="B9" s="25">
        <f>SUM(APR!B9,MAY!B9,JUN!B9)</f>
        <v>0</v>
      </c>
      <c r="C9" s="155">
        <f>IF(B9=0,0,B12/B9)</f>
        <v>0</v>
      </c>
      <c r="D9" s="138">
        <f>IF(B9=0,0,B5/B9)</f>
        <v>0</v>
      </c>
      <c r="E9" s="325" t="s">
        <v>98</v>
      </c>
      <c r="F9" s="272"/>
      <c r="G9" s="272"/>
      <c r="H9" s="273"/>
      <c r="I9" s="170"/>
      <c r="J9" s="163"/>
    </row>
    <row r="10" spans="1:10" x14ac:dyDescent="0.2">
      <c r="A10" s="27" t="s">
        <v>75</v>
      </c>
      <c r="B10" s="105">
        <f>SUM(APR!B10,MAY!B10,JUN!B10)</f>
        <v>0</v>
      </c>
      <c r="C10" s="155">
        <f>IF(B3=0,0,B10/B3)</f>
        <v>0</v>
      </c>
      <c r="D10" s="133">
        <f>IF(B3&gt;0,B22/B3,0)</f>
        <v>0</v>
      </c>
      <c r="E10" s="325" t="s">
        <v>82</v>
      </c>
      <c r="F10" s="272"/>
      <c r="G10" s="272"/>
      <c r="H10" s="273"/>
      <c r="I10" s="170"/>
      <c r="J10" s="163"/>
    </row>
    <row r="11" spans="1:10" x14ac:dyDescent="0.2">
      <c r="A11" s="27" t="s">
        <v>76</v>
      </c>
      <c r="B11" s="105">
        <f>SUM(APR!B11,MAY!B11,JUN!B11)</f>
        <v>0</v>
      </c>
      <c r="C11" s="155">
        <f>IF(B4=0,0,B11/B4)</f>
        <v>0</v>
      </c>
      <c r="D11" s="164"/>
      <c r="E11" s="325" t="s">
        <v>83</v>
      </c>
      <c r="F11" s="272"/>
      <c r="G11" s="272"/>
      <c r="H11" s="273"/>
      <c r="I11" s="170"/>
      <c r="J11" s="163"/>
    </row>
    <row r="12" spans="1:10" x14ac:dyDescent="0.2">
      <c r="A12" s="27" t="s">
        <v>77</v>
      </c>
      <c r="B12" s="105">
        <f>SUM(APR!B12,MAY!B12,JUN!B12)</f>
        <v>0</v>
      </c>
      <c r="C12" s="155">
        <f>SUM(C10:C11)</f>
        <v>0</v>
      </c>
      <c r="D12" s="133">
        <f>IF(B5=0,0,B22/B$5)</f>
        <v>0</v>
      </c>
      <c r="E12" s="325" t="s">
        <v>84</v>
      </c>
      <c r="F12" s="272"/>
      <c r="G12" s="272"/>
      <c r="H12" s="273"/>
      <c r="I12" s="170"/>
      <c r="J12" s="163"/>
    </row>
    <row r="13" spans="1:10" x14ac:dyDescent="0.2">
      <c r="A13" s="162" t="str">
        <f>(Trip!I6)</f>
        <v>Surcharge Pay</v>
      </c>
      <c r="B13" s="105">
        <f>SUM(APR!B13,MAY!B13,JUN!B13)</f>
        <v>0</v>
      </c>
      <c r="C13" s="150">
        <f>IF(B13=0,0,B13/B$16)</f>
        <v>0</v>
      </c>
      <c r="D13" s="133">
        <f>IF(B13&gt;0,B13/B$11,0)</f>
        <v>0</v>
      </c>
      <c r="E13" s="325" t="s">
        <v>85</v>
      </c>
      <c r="F13" s="272"/>
      <c r="G13" s="272"/>
      <c r="H13" s="273"/>
      <c r="I13" s="170"/>
      <c r="J13" s="163"/>
    </row>
    <row r="14" spans="1:10" x14ac:dyDescent="0.2">
      <c r="A14" s="162" t="str">
        <f>(Trip!J6)</f>
        <v>Unload Pay</v>
      </c>
      <c r="B14" s="105">
        <f>SUM(APR!B14,MAY!B14,JUN!B14)</f>
        <v>0</v>
      </c>
      <c r="C14" s="150">
        <f>IF(B14=0,0,B14/B$16)</f>
        <v>0</v>
      </c>
      <c r="D14" s="133">
        <f>IF(B14&gt;0,B14/B$11,0)</f>
        <v>0</v>
      </c>
      <c r="E14" s="325" t="s">
        <v>86</v>
      </c>
      <c r="F14" s="272"/>
      <c r="G14" s="272"/>
      <c r="H14" s="273"/>
      <c r="I14" s="170"/>
      <c r="J14" s="163"/>
    </row>
    <row r="15" spans="1:10" x14ac:dyDescent="0.2">
      <c r="A15" s="162" t="str">
        <f>(Trip!K6)</f>
        <v>Standby Pay</v>
      </c>
      <c r="B15" s="105">
        <f>SUM(APR!B15,MAY!B15,JUN!B15)</f>
        <v>0</v>
      </c>
      <c r="C15" s="150">
        <f>IF(B15=0,0,B15/B$16)</f>
        <v>0</v>
      </c>
      <c r="D15" s="133">
        <f>IF(B15&gt;0,B15/B$11,0)</f>
        <v>0</v>
      </c>
      <c r="E15" s="325" t="s">
        <v>87</v>
      </c>
      <c r="F15" s="272"/>
      <c r="G15" s="272"/>
      <c r="H15" s="273"/>
      <c r="I15" s="170"/>
      <c r="J15" s="163"/>
    </row>
    <row r="16" spans="1:10" x14ac:dyDescent="0.2">
      <c r="A16" s="27" t="s">
        <v>58</v>
      </c>
      <c r="B16" s="105">
        <f>SUM(APR!B16,MAY!B16,JUN!B16)</f>
        <v>0</v>
      </c>
      <c r="C16" s="156">
        <f>COUNT('F4'!F69:F128)</f>
        <v>0</v>
      </c>
      <c r="D16" s="133">
        <f>IF(C18=0,0,B18/C16)</f>
        <v>0</v>
      </c>
      <c r="E16" s="325" t="s">
        <v>88</v>
      </c>
      <c r="F16" s="272"/>
      <c r="G16" s="272"/>
      <c r="H16" s="273"/>
      <c r="I16" s="170"/>
      <c r="J16" s="163"/>
    </row>
    <row r="17" spans="1:10" s="166" customFormat="1" x14ac:dyDescent="0.2">
      <c r="A17" s="34" t="s">
        <v>208</v>
      </c>
      <c r="B17" s="106">
        <f>SUM(APR!B17,MAY!B17,JUN!B17)</f>
        <v>0</v>
      </c>
      <c r="C17" s="132">
        <f>IF(B16&gt;0,B17/B16,0)</f>
        <v>0</v>
      </c>
      <c r="D17" s="132">
        <f>IF(B17&gt;0,B17/B$22,0)</f>
        <v>0</v>
      </c>
      <c r="E17" s="325" t="s">
        <v>89</v>
      </c>
      <c r="F17" s="272"/>
      <c r="G17" s="272"/>
      <c r="H17" s="273"/>
      <c r="I17" s="171"/>
      <c r="J17" s="165"/>
    </row>
    <row r="18" spans="1:10" s="166" customFormat="1" x14ac:dyDescent="0.2">
      <c r="A18" s="34" t="s">
        <v>259</v>
      </c>
      <c r="B18" s="106">
        <f>SUM(APR!B18,MAY!B18,JUN!B18)</f>
        <v>0</v>
      </c>
      <c r="C18" s="132">
        <f>IF(B16=0,0,B18/B12)</f>
        <v>0</v>
      </c>
      <c r="D18" s="132">
        <f>IF(B18&gt;0,B18/B$22,0)</f>
        <v>0</v>
      </c>
      <c r="E18" s="325" t="s">
        <v>99</v>
      </c>
      <c r="F18" s="272"/>
      <c r="G18" s="272"/>
      <c r="H18" s="273"/>
      <c r="I18" s="170"/>
      <c r="J18" s="167"/>
    </row>
    <row r="19" spans="1:10" s="166" customFormat="1" x14ac:dyDescent="0.2">
      <c r="A19" s="35" t="s">
        <v>142</v>
      </c>
      <c r="B19" s="107">
        <f>SUM(APR!B19,MAY!B19,JUN!B19)</f>
        <v>0</v>
      </c>
      <c r="C19" s="132">
        <f>IF(B12=0,0,B19/B12)</f>
        <v>0</v>
      </c>
      <c r="D19" s="132">
        <f>IF(B19&gt;0,B19/B$22,0)</f>
        <v>0</v>
      </c>
      <c r="E19" s="325" t="s">
        <v>90</v>
      </c>
      <c r="F19" s="272"/>
      <c r="G19" s="272"/>
      <c r="H19" s="273"/>
      <c r="I19" s="171"/>
      <c r="J19" s="165"/>
    </row>
    <row r="20" spans="1:10" s="166" customFormat="1" x14ac:dyDescent="0.2">
      <c r="A20" s="52" t="s">
        <v>68</v>
      </c>
      <c r="B20" s="108">
        <f>SUM(APR!B20,MAY!B20,JUN!B20)</f>
        <v>0</v>
      </c>
      <c r="C20" s="132">
        <f>IF(B16=0,0,B20/B16)</f>
        <v>0</v>
      </c>
      <c r="D20" s="132">
        <f>IF(B20&gt;0,B20/B$22,0)</f>
        <v>0</v>
      </c>
      <c r="E20" s="325" t="s">
        <v>91</v>
      </c>
      <c r="F20" s="272"/>
      <c r="G20" s="272"/>
      <c r="H20" s="273"/>
      <c r="I20" s="170"/>
      <c r="J20" s="167"/>
    </row>
    <row r="21" spans="1:10" s="166" customFormat="1" x14ac:dyDescent="0.2">
      <c r="A21" s="306" t="s">
        <v>209</v>
      </c>
      <c r="B21" s="307"/>
      <c r="C21" s="132"/>
      <c r="D21" s="133"/>
      <c r="E21" s="363" t="s">
        <v>92</v>
      </c>
      <c r="F21" s="364"/>
      <c r="G21" s="364"/>
      <c r="H21" s="365"/>
      <c r="I21" s="170"/>
      <c r="J21" s="167"/>
    </row>
    <row r="22" spans="1:10" s="166" customFormat="1" x14ac:dyDescent="0.2">
      <c r="A22" s="27" t="s">
        <v>59</v>
      </c>
      <c r="B22" s="105">
        <f>SUM(APR!B22,MAY!B22,JUN!B22)</f>
        <v>0</v>
      </c>
      <c r="C22" s="132">
        <f>IF(B16=0,0,B22/B16)</f>
        <v>0</v>
      </c>
      <c r="D22" s="132">
        <f>SUM(1-C22)</f>
        <v>1</v>
      </c>
      <c r="E22" s="325" t="s">
        <v>93</v>
      </c>
      <c r="F22" s="272"/>
      <c r="G22" s="272"/>
      <c r="H22" s="273"/>
      <c r="I22" s="170"/>
      <c r="J22" s="167"/>
    </row>
    <row r="23" spans="1:10" s="166" customFormat="1" ht="13.15" customHeight="1" x14ac:dyDescent="0.2">
      <c r="A23" s="161" t="str">
        <f>(Expense!C$6)</f>
        <v>Tractor Repairs</v>
      </c>
      <c r="B23" s="106">
        <f>SUM(APR!B23,MAY!B23,JUN!B23)</f>
        <v>0</v>
      </c>
      <c r="C23" s="150">
        <f>IF(B$16&gt;0,B23/B$16,0)</f>
        <v>0</v>
      </c>
      <c r="D23" s="141">
        <f t="shared" ref="D23:D47" si="0">IF(B23=0,0,B23/B$5)</f>
        <v>0</v>
      </c>
      <c r="E23" s="325" t="s">
        <v>94</v>
      </c>
      <c r="F23" s="272"/>
      <c r="G23" s="272"/>
      <c r="H23" s="273"/>
      <c r="I23" s="308"/>
      <c r="J23" s="167"/>
    </row>
    <row r="24" spans="1:10" s="166" customFormat="1" ht="13.15" customHeight="1" x14ac:dyDescent="0.2">
      <c r="A24" s="161" t="str">
        <f>(Expense!D$6)</f>
        <v>Tractor Tires/Batteries</v>
      </c>
      <c r="B24" s="106">
        <f>SUM(APR!B24,MAY!B24,JUN!B24)</f>
        <v>0</v>
      </c>
      <c r="C24" s="150">
        <f t="shared" ref="C24:C47" si="1">IF(B$16&gt;0,B24/B$16,0)</f>
        <v>0</v>
      </c>
      <c r="D24" s="141">
        <f t="shared" si="0"/>
        <v>0</v>
      </c>
      <c r="E24" s="346" t="s">
        <v>95</v>
      </c>
      <c r="F24" s="347"/>
      <c r="G24" s="347"/>
      <c r="H24" s="348"/>
      <c r="I24" s="308"/>
      <c r="J24" s="167"/>
    </row>
    <row r="25" spans="1:10" s="166" customFormat="1" ht="13.15" customHeight="1" x14ac:dyDescent="0.2">
      <c r="A25" s="161" t="str">
        <f>(Expense!E$6)</f>
        <v>Tractor Services</v>
      </c>
      <c r="B25" s="106">
        <f>SUM(APR!B25,MAY!B25,JUN!B25)</f>
        <v>0</v>
      </c>
      <c r="C25" s="150">
        <f t="shared" si="1"/>
        <v>0</v>
      </c>
      <c r="D25" s="141">
        <f t="shared" si="0"/>
        <v>0</v>
      </c>
      <c r="E25" s="346" t="s">
        <v>214</v>
      </c>
      <c r="F25" s="347"/>
      <c r="G25" s="347"/>
      <c r="H25" s="348"/>
      <c r="I25" s="308"/>
      <c r="J25" s="167"/>
    </row>
    <row r="26" spans="1:10" s="166" customFormat="1" ht="13.15" customHeight="1" x14ac:dyDescent="0.2">
      <c r="A26" s="161" t="str">
        <f>(Expense!F$6)</f>
        <v>APU Repairs</v>
      </c>
      <c r="B26" s="106">
        <f>SUM(APR!B26,MAY!B26,JUN!B26)</f>
        <v>0</v>
      </c>
      <c r="C26" s="150">
        <f t="shared" si="1"/>
        <v>0</v>
      </c>
      <c r="D26" s="141">
        <f t="shared" si="0"/>
        <v>0</v>
      </c>
      <c r="E26" s="349" t="s">
        <v>274</v>
      </c>
      <c r="F26" s="350"/>
      <c r="G26" s="350"/>
      <c r="H26" s="351"/>
      <c r="I26" s="308"/>
      <c r="J26" s="167"/>
    </row>
    <row r="27" spans="1:10" s="166" customFormat="1" ht="13.15" customHeight="1" x14ac:dyDescent="0.2">
      <c r="A27" s="161" t="str">
        <f>(Expense!G$6)</f>
        <v>Item name5</v>
      </c>
      <c r="B27" s="106">
        <f>SUM(APR!B27,MAY!B27,JUN!B27)</f>
        <v>0</v>
      </c>
      <c r="C27" s="150">
        <f t="shared" si="1"/>
        <v>0</v>
      </c>
      <c r="D27" s="141">
        <f t="shared" si="0"/>
        <v>0</v>
      </c>
      <c r="E27" s="345" t="s">
        <v>108</v>
      </c>
      <c r="F27" s="270"/>
      <c r="G27" s="270"/>
      <c r="H27" s="271"/>
      <c r="I27" s="308"/>
      <c r="J27" s="167"/>
    </row>
    <row r="28" spans="1:10" s="166" customFormat="1" ht="13.15" customHeight="1" x14ac:dyDescent="0.2">
      <c r="A28" s="161" t="str">
        <f>(Expense!H$6)</f>
        <v>Item name6</v>
      </c>
      <c r="B28" s="106">
        <f>SUM(APR!B28,MAY!B28,JUN!B28)</f>
        <v>0</v>
      </c>
      <c r="C28" s="150">
        <f t="shared" si="1"/>
        <v>0</v>
      </c>
      <c r="D28" s="141">
        <f t="shared" si="0"/>
        <v>0</v>
      </c>
      <c r="E28" s="313" t="s">
        <v>100</v>
      </c>
      <c r="F28" s="314"/>
      <c r="G28" s="314"/>
      <c r="H28" s="315"/>
      <c r="I28" s="308"/>
      <c r="J28" s="167"/>
    </row>
    <row r="29" spans="1:10" s="166" customFormat="1" ht="13.15" customHeight="1" x14ac:dyDescent="0.2">
      <c r="A29" s="161" t="str">
        <f>(Expense!I$6)</f>
        <v>Item name7</v>
      </c>
      <c r="B29" s="106">
        <f>SUM(APR!B29,MAY!B29,JUN!B29)</f>
        <v>0</v>
      </c>
      <c r="C29" s="150">
        <f t="shared" si="1"/>
        <v>0</v>
      </c>
      <c r="D29" s="141">
        <f t="shared" si="0"/>
        <v>0</v>
      </c>
      <c r="E29" s="313" t="s">
        <v>109</v>
      </c>
      <c r="F29" s="314"/>
      <c r="G29" s="314"/>
      <c r="H29" s="315"/>
      <c r="I29" s="308"/>
      <c r="J29" s="167"/>
    </row>
    <row r="30" spans="1:10" s="166" customFormat="1" ht="13.15" customHeight="1" x14ac:dyDescent="0.2">
      <c r="A30" s="161" t="str">
        <f>(Expense!J$6)</f>
        <v>Item name8</v>
      </c>
      <c r="B30" s="106">
        <f>SUM(APR!B30,MAY!B30,JUN!B30)</f>
        <v>0</v>
      </c>
      <c r="C30" s="150">
        <f t="shared" si="1"/>
        <v>0</v>
      </c>
      <c r="D30" s="141">
        <f t="shared" si="0"/>
        <v>0</v>
      </c>
      <c r="E30" s="313" t="s">
        <v>218</v>
      </c>
      <c r="F30" s="314"/>
      <c r="G30" s="314"/>
      <c r="H30" s="315"/>
      <c r="I30" s="308"/>
      <c r="J30" s="167"/>
    </row>
    <row r="31" spans="1:10" s="166" customFormat="1" ht="13.15" customHeight="1" x14ac:dyDescent="0.2">
      <c r="A31" s="161" t="str">
        <f>(Expense!K$6)</f>
        <v>Item name9</v>
      </c>
      <c r="B31" s="106">
        <f>SUM(APR!B31,MAY!B31,JUN!B31)</f>
        <v>0</v>
      </c>
      <c r="C31" s="150">
        <f t="shared" si="1"/>
        <v>0</v>
      </c>
      <c r="D31" s="141">
        <f t="shared" si="0"/>
        <v>0</v>
      </c>
      <c r="E31" s="313" t="s">
        <v>213</v>
      </c>
      <c r="F31" s="314"/>
      <c r="G31" s="314"/>
      <c r="H31" s="315"/>
      <c r="I31" s="308"/>
      <c r="J31" s="167"/>
    </row>
    <row r="32" spans="1:10" s="166" customFormat="1" ht="13.15" customHeight="1" x14ac:dyDescent="0.2">
      <c r="A32" s="161" t="str">
        <f>(Expense!L$6)</f>
        <v>Item name10</v>
      </c>
      <c r="B32" s="106">
        <f>SUM(APR!B32,MAY!B32,JUN!B32)</f>
        <v>0</v>
      </c>
      <c r="C32" s="150">
        <f t="shared" si="1"/>
        <v>0</v>
      </c>
      <c r="D32" s="141">
        <f t="shared" si="0"/>
        <v>0</v>
      </c>
      <c r="E32" s="313" t="s">
        <v>122</v>
      </c>
      <c r="F32" s="314"/>
      <c r="G32" s="314"/>
      <c r="H32" s="315"/>
      <c r="I32" s="308"/>
      <c r="J32" s="167"/>
    </row>
    <row r="33" spans="1:10" s="166" customFormat="1" x14ac:dyDescent="0.2">
      <c r="A33" s="161" t="str">
        <f>(Expense!M$6)</f>
        <v>Item name11</v>
      </c>
      <c r="B33" s="106">
        <f>SUM(APR!B33,MAY!B33,JUN!B33)</f>
        <v>0</v>
      </c>
      <c r="C33" s="150">
        <f t="shared" si="1"/>
        <v>0</v>
      </c>
      <c r="D33" s="141">
        <f t="shared" si="0"/>
        <v>0</v>
      </c>
      <c r="E33" s="313" t="s">
        <v>212</v>
      </c>
      <c r="F33" s="314"/>
      <c r="G33" s="314"/>
      <c r="H33" s="315"/>
      <c r="I33" s="170"/>
      <c r="J33" s="165"/>
    </row>
    <row r="34" spans="1:10" s="166" customFormat="1" x14ac:dyDescent="0.2">
      <c r="A34" s="161" t="str">
        <f>(Expense!N$6)</f>
        <v>Item name12</v>
      </c>
      <c r="B34" s="106">
        <f>SUM(APR!B34,MAY!B34,JUN!B34)</f>
        <v>0</v>
      </c>
      <c r="C34" s="150">
        <f t="shared" si="1"/>
        <v>0</v>
      </c>
      <c r="D34" s="141">
        <f t="shared" si="0"/>
        <v>0</v>
      </c>
      <c r="E34" s="313" t="s">
        <v>101</v>
      </c>
      <c r="F34" s="314"/>
      <c r="G34" s="314"/>
      <c r="H34" s="315"/>
      <c r="I34" s="171"/>
      <c r="J34" s="167"/>
    </row>
    <row r="35" spans="1:10" s="166" customFormat="1" x14ac:dyDescent="0.2">
      <c r="A35" s="161" t="str">
        <f>(Expense!O$6)</f>
        <v>Item name13</v>
      </c>
      <c r="B35" s="106">
        <f>SUM(APR!B35,MAY!B35,JUN!B35)</f>
        <v>0</v>
      </c>
      <c r="C35" s="150">
        <f t="shared" si="1"/>
        <v>0</v>
      </c>
      <c r="D35" s="141">
        <f t="shared" si="0"/>
        <v>0</v>
      </c>
      <c r="E35" s="313" t="s">
        <v>102</v>
      </c>
      <c r="F35" s="314"/>
      <c r="G35" s="314"/>
      <c r="H35" s="315"/>
      <c r="I35" s="170"/>
      <c r="J35" s="165"/>
    </row>
    <row r="36" spans="1:10" s="166" customFormat="1" x14ac:dyDescent="0.2">
      <c r="A36" s="161" t="str">
        <f>(Expense!P$6)</f>
        <v>Item name14</v>
      </c>
      <c r="B36" s="106">
        <f>SUM(APR!B36,MAY!B36,JUN!B36)</f>
        <v>0</v>
      </c>
      <c r="C36" s="150">
        <f t="shared" si="1"/>
        <v>0</v>
      </c>
      <c r="D36" s="141">
        <f t="shared" si="0"/>
        <v>0</v>
      </c>
      <c r="E36" s="313" t="s">
        <v>103</v>
      </c>
      <c r="F36" s="314"/>
      <c r="G36" s="314"/>
      <c r="H36" s="315"/>
      <c r="I36" s="171"/>
      <c r="J36" s="167"/>
    </row>
    <row r="37" spans="1:10" s="166" customFormat="1" x14ac:dyDescent="0.2">
      <c r="A37" s="161" t="str">
        <f>(Expense!Q$6)</f>
        <v>Item name15</v>
      </c>
      <c r="B37" s="106">
        <f>SUM(APR!B37,MAY!B37,JUN!B37)</f>
        <v>0</v>
      </c>
      <c r="C37" s="150">
        <f t="shared" si="1"/>
        <v>0</v>
      </c>
      <c r="D37" s="141">
        <f t="shared" si="0"/>
        <v>0</v>
      </c>
      <c r="E37" s="313" t="s">
        <v>121</v>
      </c>
      <c r="F37" s="314"/>
      <c r="G37" s="314"/>
      <c r="H37" s="315"/>
      <c r="I37" s="172"/>
      <c r="J37" s="165"/>
    </row>
    <row r="38" spans="1:10" s="166" customFormat="1" x14ac:dyDescent="0.2">
      <c r="A38" s="161" t="str">
        <f>(Expense!R$6)</f>
        <v>Item name16</v>
      </c>
      <c r="B38" s="106">
        <f>SUM(APR!B38,MAY!B38,JUN!B38)</f>
        <v>0</v>
      </c>
      <c r="C38" s="150">
        <f t="shared" si="1"/>
        <v>0</v>
      </c>
      <c r="D38" s="141">
        <f t="shared" si="0"/>
        <v>0</v>
      </c>
      <c r="E38" s="313" t="s">
        <v>211</v>
      </c>
      <c r="F38" s="314"/>
      <c r="G38" s="314"/>
      <c r="H38" s="315"/>
      <c r="I38" s="172"/>
      <c r="J38" s="167"/>
    </row>
    <row r="39" spans="1:10" s="166" customFormat="1" x14ac:dyDescent="0.2">
      <c r="A39" s="161" t="str">
        <f>(Expense!S$6)</f>
        <v>Item name17</v>
      </c>
      <c r="B39" s="106">
        <f>SUM(APR!B39,MAY!B39,JUN!B39)</f>
        <v>0</v>
      </c>
      <c r="C39" s="150">
        <f t="shared" si="1"/>
        <v>0</v>
      </c>
      <c r="D39" s="141">
        <f t="shared" si="0"/>
        <v>0</v>
      </c>
      <c r="E39" s="313" t="s">
        <v>106</v>
      </c>
      <c r="F39" s="314"/>
      <c r="G39" s="314"/>
      <c r="H39" s="315"/>
      <c r="I39" s="172"/>
      <c r="J39" s="165"/>
    </row>
    <row r="40" spans="1:10" s="166" customFormat="1" x14ac:dyDescent="0.2">
      <c r="A40" s="161" t="str">
        <f>(Expense!T$6)</f>
        <v>Item name18</v>
      </c>
      <c r="B40" s="106">
        <f>SUM(APR!B40,MAY!B40,JUN!B40)</f>
        <v>0</v>
      </c>
      <c r="C40" s="150">
        <f t="shared" si="1"/>
        <v>0</v>
      </c>
      <c r="D40" s="141">
        <f t="shared" si="0"/>
        <v>0</v>
      </c>
      <c r="E40" s="313" t="s">
        <v>107</v>
      </c>
      <c r="F40" s="314"/>
      <c r="G40" s="314"/>
      <c r="H40" s="315"/>
      <c r="I40" s="172"/>
      <c r="J40" s="167"/>
    </row>
    <row r="41" spans="1:10" s="166" customFormat="1" x14ac:dyDescent="0.2">
      <c r="A41" s="161" t="str">
        <f>(Expense!U$6)</f>
        <v>Item name19</v>
      </c>
      <c r="B41" s="106">
        <f>SUM(APR!B41,MAY!B41,JUN!B41)</f>
        <v>0</v>
      </c>
      <c r="C41" s="150">
        <f t="shared" si="1"/>
        <v>0</v>
      </c>
      <c r="D41" s="141">
        <f t="shared" si="0"/>
        <v>0</v>
      </c>
      <c r="E41" s="313" t="s">
        <v>123</v>
      </c>
      <c r="F41" s="314"/>
      <c r="G41" s="314"/>
      <c r="H41" s="315"/>
      <c r="I41" s="170"/>
      <c r="J41" s="165"/>
    </row>
    <row r="42" spans="1:10" s="166" customFormat="1" x14ac:dyDescent="0.2">
      <c r="A42" s="161" t="str">
        <f>(Expense!V$6)</f>
        <v>Item name20</v>
      </c>
      <c r="B42" s="106">
        <f>SUM(APR!B42,MAY!B42,JUN!B42)</f>
        <v>0</v>
      </c>
      <c r="C42" s="150">
        <f t="shared" si="1"/>
        <v>0</v>
      </c>
      <c r="D42" s="141">
        <f t="shared" si="0"/>
        <v>0</v>
      </c>
      <c r="E42" s="313" t="s">
        <v>120</v>
      </c>
      <c r="F42" s="314"/>
      <c r="G42" s="314"/>
      <c r="H42" s="315"/>
      <c r="I42" s="170"/>
      <c r="J42" s="168"/>
    </row>
    <row r="43" spans="1:10" s="166" customFormat="1" x14ac:dyDescent="0.2">
      <c r="A43" s="161" t="str">
        <f>(Expense!W$6)</f>
        <v>Item name21</v>
      </c>
      <c r="B43" s="106">
        <f>SUM(APR!B43,MAY!B43,JUN!B43)</f>
        <v>0</v>
      </c>
      <c r="C43" s="150">
        <f t="shared" si="1"/>
        <v>0</v>
      </c>
      <c r="D43" s="141">
        <f t="shared" si="0"/>
        <v>0</v>
      </c>
      <c r="E43" s="313" t="s">
        <v>215</v>
      </c>
      <c r="F43" s="314"/>
      <c r="G43" s="314"/>
      <c r="H43" s="315"/>
      <c r="I43" s="170"/>
      <c r="J43" s="168"/>
    </row>
    <row r="44" spans="1:10" s="166" customFormat="1" x14ac:dyDescent="0.2">
      <c r="A44" s="161" t="str">
        <f>(Expense!X$6)</f>
        <v>Item name22</v>
      </c>
      <c r="B44" s="106">
        <f>SUM(APR!B44,MAY!B44,JUN!B44)</f>
        <v>0</v>
      </c>
      <c r="C44" s="150">
        <f t="shared" si="1"/>
        <v>0</v>
      </c>
      <c r="D44" s="141">
        <f t="shared" si="0"/>
        <v>0</v>
      </c>
      <c r="E44" s="313" t="s">
        <v>216</v>
      </c>
      <c r="F44" s="314"/>
      <c r="G44" s="314"/>
      <c r="H44" s="315"/>
      <c r="I44" s="170"/>
      <c r="J44" s="168"/>
    </row>
    <row r="45" spans="1:10" s="166" customFormat="1" x14ac:dyDescent="0.2">
      <c r="A45" s="161" t="str">
        <f>(Expense!Y$6)</f>
        <v>Item name23</v>
      </c>
      <c r="B45" s="106">
        <f>SUM(APR!B45,MAY!B45,JUN!B45)</f>
        <v>0</v>
      </c>
      <c r="C45" s="150">
        <f t="shared" si="1"/>
        <v>0</v>
      </c>
      <c r="D45" s="141">
        <f t="shared" si="0"/>
        <v>0</v>
      </c>
      <c r="E45" s="313" t="s">
        <v>217</v>
      </c>
      <c r="F45" s="314"/>
      <c r="G45" s="314"/>
      <c r="H45" s="315"/>
      <c r="I45" s="173"/>
      <c r="J45" s="168"/>
    </row>
    <row r="46" spans="1:10" s="166" customFormat="1" x14ac:dyDescent="0.2">
      <c r="A46" s="161" t="str">
        <f>(Expense!Z$6)</f>
        <v>Item name24</v>
      </c>
      <c r="B46" s="106">
        <f>SUM(APR!B46,MAY!B46,JUN!B46)</f>
        <v>0</v>
      </c>
      <c r="C46" s="150">
        <f t="shared" si="1"/>
        <v>0</v>
      </c>
      <c r="D46" s="141">
        <f t="shared" si="0"/>
        <v>0</v>
      </c>
      <c r="E46" s="313" t="s">
        <v>219</v>
      </c>
      <c r="F46" s="314"/>
      <c r="G46" s="314"/>
      <c r="H46" s="315"/>
      <c r="I46" s="174"/>
      <c r="J46" s="167"/>
    </row>
    <row r="47" spans="1:10" s="166" customFormat="1" ht="12.75" customHeight="1" x14ac:dyDescent="0.2">
      <c r="A47" s="161" t="str">
        <f>(Expense!AA$6)</f>
        <v>Item name25</v>
      </c>
      <c r="B47" s="106">
        <f>SUM(APR!B47,MAY!B47,JUN!B47)</f>
        <v>0</v>
      </c>
      <c r="C47" s="150">
        <f t="shared" si="1"/>
        <v>0</v>
      </c>
      <c r="D47" s="141">
        <f t="shared" si="0"/>
        <v>0</v>
      </c>
      <c r="E47" s="354" t="s">
        <v>273</v>
      </c>
      <c r="F47" s="355"/>
      <c r="G47" s="355"/>
      <c r="H47" s="356"/>
      <c r="I47" s="169"/>
      <c r="J47" s="167"/>
    </row>
    <row r="48" spans="1:10" s="166" customFormat="1" ht="19.5" customHeight="1" x14ac:dyDescent="0.2">
      <c r="A48" s="379" t="s">
        <v>220</v>
      </c>
      <c r="B48" s="380"/>
      <c r="C48" s="380"/>
      <c r="D48" s="380"/>
      <c r="E48" s="380"/>
      <c r="F48" s="380"/>
      <c r="G48" s="380"/>
      <c r="H48" s="381"/>
      <c r="I48" s="169"/>
      <c r="J48" s="167"/>
    </row>
    <row r="49" spans="1:9" ht="13.5" thickBot="1" x14ac:dyDescent="0.25">
      <c r="A49" s="115" t="s">
        <v>5</v>
      </c>
      <c r="B49" s="112" t="s">
        <v>133</v>
      </c>
      <c r="C49" s="113" t="s">
        <v>3</v>
      </c>
      <c r="D49" s="112" t="s">
        <v>134</v>
      </c>
      <c r="E49" s="113" t="s">
        <v>3</v>
      </c>
      <c r="F49" s="112" t="s">
        <v>135</v>
      </c>
      <c r="G49" s="113" t="s">
        <v>3</v>
      </c>
      <c r="H49" s="114" t="s">
        <v>125</v>
      </c>
      <c r="I49" s="169"/>
    </row>
    <row r="50" spans="1:9" ht="11.45" customHeight="1" thickTop="1" x14ac:dyDescent="0.2">
      <c r="A50" s="159" t="str">
        <f>(Jan!A50)</f>
        <v>Payment 1</v>
      </c>
      <c r="B50" s="116">
        <f>SUM(APR!B50)</f>
        <v>0</v>
      </c>
      <c r="C50" s="117">
        <f>SUM(APR!C50)</f>
        <v>0</v>
      </c>
      <c r="D50" s="116">
        <f>SUM(MAY!B50)</f>
        <v>0</v>
      </c>
      <c r="E50" s="117">
        <f>SUM(MAY!C50)</f>
        <v>0</v>
      </c>
      <c r="F50" s="116">
        <f>SUM(JUN!B50)</f>
        <v>0</v>
      </c>
      <c r="G50" s="117">
        <f>SUM(JUN!C50)</f>
        <v>0</v>
      </c>
      <c r="H50" s="118">
        <f>SUM(B50,D50,F50)</f>
        <v>0</v>
      </c>
      <c r="I50" s="378" t="s">
        <v>257</v>
      </c>
    </row>
    <row r="51" spans="1:9" ht="12.75" customHeight="1" x14ac:dyDescent="0.2">
      <c r="A51" s="160" t="str">
        <f>(Jan!A51)</f>
        <v>Payment 2</v>
      </c>
      <c r="B51" s="119">
        <f>SUM(APR!B51)</f>
        <v>0</v>
      </c>
      <c r="C51" s="120">
        <f>SUM(APR!C51)</f>
        <v>0</v>
      </c>
      <c r="D51" s="119">
        <f>SUM(MAY!B51)</f>
        <v>0</v>
      </c>
      <c r="E51" s="120">
        <f>SUM(MAY!C51)</f>
        <v>0</v>
      </c>
      <c r="F51" s="119">
        <f>SUM(JUN!B51)</f>
        <v>0</v>
      </c>
      <c r="G51" s="120">
        <f>SUM(JUN!C51)</f>
        <v>0</v>
      </c>
      <c r="H51" s="121">
        <f t="shared" ref="H51:H58" si="2">SUM(B51,D51,F51)</f>
        <v>0</v>
      </c>
      <c r="I51" s="378"/>
    </row>
    <row r="52" spans="1:9" ht="11.45" customHeight="1" x14ac:dyDescent="0.2">
      <c r="A52" s="160" t="str">
        <f>(Jan!A52)</f>
        <v>Payment 3</v>
      </c>
      <c r="B52" s="119">
        <f>SUM(APR!B52)</f>
        <v>0</v>
      </c>
      <c r="C52" s="120">
        <f>SUM(APR!C52)</f>
        <v>0</v>
      </c>
      <c r="D52" s="119">
        <f>SUM(MAY!B52)</f>
        <v>0</v>
      </c>
      <c r="E52" s="120">
        <f>SUM(MAY!C52)</f>
        <v>0</v>
      </c>
      <c r="F52" s="119">
        <f>SUM(JUN!B52)</f>
        <v>0</v>
      </c>
      <c r="G52" s="120">
        <f>SUM(JUN!C52)</f>
        <v>0</v>
      </c>
      <c r="H52" s="121">
        <f t="shared" si="2"/>
        <v>0</v>
      </c>
      <c r="I52" s="378"/>
    </row>
    <row r="53" spans="1:9" ht="11.45" customHeight="1" x14ac:dyDescent="0.2">
      <c r="A53" s="160" t="str">
        <f>(Jan!A53)</f>
        <v>Payment 4</v>
      </c>
      <c r="B53" s="119">
        <f>SUM(APR!B53)</f>
        <v>0</v>
      </c>
      <c r="C53" s="120">
        <f>SUM(APR!C53)</f>
        <v>0</v>
      </c>
      <c r="D53" s="119">
        <f>SUM(MAY!B53)</f>
        <v>0</v>
      </c>
      <c r="E53" s="120">
        <f>SUM(MAY!C53)</f>
        <v>0</v>
      </c>
      <c r="F53" s="119">
        <f>SUM(JUN!B53)</f>
        <v>0</v>
      </c>
      <c r="G53" s="120">
        <f>SUM(JUN!C53)</f>
        <v>0</v>
      </c>
      <c r="H53" s="121">
        <f t="shared" si="2"/>
        <v>0</v>
      </c>
      <c r="I53" s="378"/>
    </row>
    <row r="54" spans="1:9" ht="11.45" customHeight="1" x14ac:dyDescent="0.2">
      <c r="A54" s="160" t="str">
        <f>(Jan!A54)</f>
        <v>Payment 5</v>
      </c>
      <c r="B54" s="119">
        <f>SUM(APR!B54)</f>
        <v>0</v>
      </c>
      <c r="C54" s="120">
        <f>SUM(APR!C54)</f>
        <v>0</v>
      </c>
      <c r="D54" s="119">
        <f>SUM(MAY!B54)</f>
        <v>0</v>
      </c>
      <c r="E54" s="120">
        <f>SUM(MAY!C54)</f>
        <v>0</v>
      </c>
      <c r="F54" s="119">
        <f>SUM(JUN!B54)</f>
        <v>0</v>
      </c>
      <c r="G54" s="120">
        <f>SUM(JUN!C54)</f>
        <v>0</v>
      </c>
      <c r="H54" s="121">
        <f t="shared" si="2"/>
        <v>0</v>
      </c>
      <c r="I54" s="378"/>
    </row>
    <row r="55" spans="1:9" ht="11.45" customHeight="1" x14ac:dyDescent="0.2">
      <c r="A55" s="160" t="str">
        <f>(Jan!A55)</f>
        <v>Payment 6</v>
      </c>
      <c r="B55" s="119">
        <f>SUM(APR!B55)</f>
        <v>0</v>
      </c>
      <c r="C55" s="120">
        <f>SUM(APR!C55)</f>
        <v>0</v>
      </c>
      <c r="D55" s="119">
        <f>SUM(MAY!B55)</f>
        <v>0</v>
      </c>
      <c r="E55" s="120">
        <f>SUM(MAY!C55)</f>
        <v>0</v>
      </c>
      <c r="F55" s="119">
        <f>SUM(JUN!B55)</f>
        <v>0</v>
      </c>
      <c r="G55" s="120">
        <f>SUM(JUN!C55)</f>
        <v>0</v>
      </c>
      <c r="H55" s="121">
        <f t="shared" si="2"/>
        <v>0</v>
      </c>
      <c r="I55" s="378"/>
    </row>
    <row r="56" spans="1:9" ht="11.45" customHeight="1" x14ac:dyDescent="0.2">
      <c r="A56" s="160" t="str">
        <f>(Jan!A56)</f>
        <v>Payment 7</v>
      </c>
      <c r="B56" s="119">
        <f>SUM(APR!B56)</f>
        <v>0</v>
      </c>
      <c r="C56" s="120">
        <f>SUM(APR!C56)</f>
        <v>0</v>
      </c>
      <c r="D56" s="119">
        <f>SUM(MAY!B56)</f>
        <v>0</v>
      </c>
      <c r="E56" s="120">
        <f>SUM(MAY!C56)</f>
        <v>0</v>
      </c>
      <c r="F56" s="119">
        <f>SUM(JUN!B56)</f>
        <v>0</v>
      </c>
      <c r="G56" s="120">
        <f>SUM(JUN!C56)</f>
        <v>0</v>
      </c>
      <c r="H56" s="121">
        <f t="shared" si="2"/>
        <v>0</v>
      </c>
      <c r="I56" s="378"/>
    </row>
    <row r="57" spans="1:9" ht="11.45" customHeight="1" x14ac:dyDescent="0.2">
      <c r="A57" s="160" t="str">
        <f>(Jan!A57)</f>
        <v>Payment 8</v>
      </c>
      <c r="B57" s="119">
        <f>SUM(APR!B57)</f>
        <v>0</v>
      </c>
      <c r="C57" s="120">
        <f>SUM(APR!C57)</f>
        <v>0</v>
      </c>
      <c r="D57" s="119">
        <f>SUM(MAY!B57)</f>
        <v>0</v>
      </c>
      <c r="E57" s="120">
        <f>SUM(MAY!C57)</f>
        <v>0</v>
      </c>
      <c r="F57" s="119">
        <f>SUM(JUN!B57)</f>
        <v>0</v>
      </c>
      <c r="G57" s="120">
        <f>SUM(JUN!C57)</f>
        <v>0</v>
      </c>
      <c r="H57" s="121">
        <f t="shared" si="2"/>
        <v>0</v>
      </c>
      <c r="I57" s="378"/>
    </row>
    <row r="58" spans="1:9" ht="11.45" customHeight="1" x14ac:dyDescent="0.2">
      <c r="A58" s="160" t="str">
        <f>(Jan!A58)</f>
        <v>Payment 9</v>
      </c>
      <c r="B58" s="119">
        <f>SUM(APR!B58)</f>
        <v>0</v>
      </c>
      <c r="C58" s="120">
        <f>SUM(APR!C58)</f>
        <v>0</v>
      </c>
      <c r="D58" s="119">
        <f>SUM(MAY!B58)</f>
        <v>0</v>
      </c>
      <c r="E58" s="120">
        <f>SUM(MAY!C58)</f>
        <v>0</v>
      </c>
      <c r="F58" s="119">
        <f>SUM(JUN!B58)</f>
        <v>0</v>
      </c>
      <c r="G58" s="120">
        <f>SUM(JUN!C58)</f>
        <v>0</v>
      </c>
      <c r="H58" s="121">
        <f t="shared" si="2"/>
        <v>0</v>
      </c>
      <c r="I58" s="378"/>
    </row>
    <row r="59" spans="1:9" ht="11.45" customHeight="1" x14ac:dyDescent="0.2">
      <c r="A59" s="160" t="str">
        <f>(Jan!A59)</f>
        <v>Payment 10</v>
      </c>
      <c r="B59" s="119">
        <f>SUM(APR!B59)</f>
        <v>0</v>
      </c>
      <c r="C59" s="120">
        <f>SUM(APR!C59)</f>
        <v>0</v>
      </c>
      <c r="D59" s="119">
        <f>SUM(MAY!B59)</f>
        <v>0</v>
      </c>
      <c r="E59" s="120">
        <f>SUM(MAY!C59)</f>
        <v>0</v>
      </c>
      <c r="F59" s="119">
        <f>SUM(JUN!B59)</f>
        <v>0</v>
      </c>
      <c r="G59" s="120">
        <f>SUM(JUN!C59)</f>
        <v>0</v>
      </c>
      <c r="H59" s="121">
        <f t="shared" ref="H59:H67" si="3">SUM(B59,D59,F59)</f>
        <v>0</v>
      </c>
      <c r="I59" s="378"/>
    </row>
    <row r="60" spans="1:9" ht="11.25" x14ac:dyDescent="0.2">
      <c r="A60" s="160" t="str">
        <f>(Jan!A60)</f>
        <v>Payment 11</v>
      </c>
      <c r="B60" s="119">
        <f>SUM(APR!B60)</f>
        <v>0</v>
      </c>
      <c r="C60" s="120">
        <f>SUM(APR!C60)</f>
        <v>0</v>
      </c>
      <c r="D60" s="119">
        <f>SUM(MAY!B60)</f>
        <v>0</v>
      </c>
      <c r="E60" s="120">
        <f>SUM(MAY!C60)</f>
        <v>0</v>
      </c>
      <c r="F60" s="119">
        <f>SUM(JUN!B60)</f>
        <v>0</v>
      </c>
      <c r="G60" s="120">
        <f>SUM(JUN!C60)</f>
        <v>0</v>
      </c>
      <c r="H60" s="121">
        <f t="shared" si="3"/>
        <v>0</v>
      </c>
      <c r="I60" s="378"/>
    </row>
    <row r="61" spans="1:9" ht="11.25" x14ac:dyDescent="0.2">
      <c r="A61" s="160" t="str">
        <f>(Jan!A61)</f>
        <v>Payment 12</v>
      </c>
      <c r="B61" s="119">
        <f>SUM(APR!B61)</f>
        <v>0</v>
      </c>
      <c r="C61" s="120">
        <f>SUM(APR!C61)</f>
        <v>0</v>
      </c>
      <c r="D61" s="119">
        <f>SUM(MAY!B61)</f>
        <v>0</v>
      </c>
      <c r="E61" s="120">
        <f>SUM(MAY!C61)</f>
        <v>0</v>
      </c>
      <c r="F61" s="119">
        <f>SUM(JUN!B61)</f>
        <v>0</v>
      </c>
      <c r="G61" s="120">
        <f>SUM(JUN!C61)</f>
        <v>0</v>
      </c>
      <c r="H61" s="121">
        <f t="shared" si="3"/>
        <v>0</v>
      </c>
      <c r="I61" s="378"/>
    </row>
    <row r="62" spans="1:9" ht="13.15" customHeight="1" x14ac:dyDescent="0.2">
      <c r="A62" s="160" t="str">
        <f>(Jan!A62)</f>
        <v>Payment 13</v>
      </c>
      <c r="B62" s="119">
        <f>SUM(APR!B62)</f>
        <v>0</v>
      </c>
      <c r="C62" s="120">
        <f>SUM(APR!C62)</f>
        <v>0</v>
      </c>
      <c r="D62" s="119">
        <f>SUM(MAY!B62)</f>
        <v>0</v>
      </c>
      <c r="E62" s="120">
        <f>SUM(MAY!C62)</f>
        <v>0</v>
      </c>
      <c r="F62" s="119">
        <f>SUM(JUN!B62)</f>
        <v>0</v>
      </c>
      <c r="G62" s="120">
        <f>SUM(JUN!C62)</f>
        <v>0</v>
      </c>
      <c r="H62" s="121">
        <f t="shared" si="3"/>
        <v>0</v>
      </c>
      <c r="I62" s="378"/>
    </row>
    <row r="63" spans="1:9" x14ac:dyDescent="0.2">
      <c r="A63" s="160" t="str">
        <f>(Jan!A63)</f>
        <v>Payment 14</v>
      </c>
      <c r="B63" s="119">
        <f>SUM(APR!B63)</f>
        <v>0</v>
      </c>
      <c r="C63" s="120">
        <f>SUM(APR!C63)</f>
        <v>0</v>
      </c>
      <c r="D63" s="119">
        <f>SUM(MAY!B63)</f>
        <v>0</v>
      </c>
      <c r="E63" s="120">
        <f>SUM(MAY!C63)</f>
        <v>0</v>
      </c>
      <c r="F63" s="119">
        <f>SUM(JUN!B63)</f>
        <v>0</v>
      </c>
      <c r="G63" s="120">
        <f>SUM(JUN!C63)</f>
        <v>0</v>
      </c>
      <c r="H63" s="121">
        <f t="shared" si="3"/>
        <v>0</v>
      </c>
    </row>
    <row r="64" spans="1:9" x14ac:dyDescent="0.2">
      <c r="A64" s="160" t="str">
        <f>(Jan!A64)</f>
        <v>Payment 15</v>
      </c>
      <c r="B64" s="119">
        <f>SUM(APR!B64)</f>
        <v>0</v>
      </c>
      <c r="C64" s="120">
        <f>SUM(APR!C64)</f>
        <v>0</v>
      </c>
      <c r="D64" s="119">
        <f>SUM(MAY!B64)</f>
        <v>0</v>
      </c>
      <c r="E64" s="120">
        <f>SUM(MAY!C64)</f>
        <v>0</v>
      </c>
      <c r="F64" s="119">
        <f>SUM(JUN!B64)</f>
        <v>0</v>
      </c>
      <c r="G64" s="120">
        <f>SUM(JUN!C64)</f>
        <v>0</v>
      </c>
      <c r="H64" s="121">
        <f t="shared" si="3"/>
        <v>0</v>
      </c>
    </row>
    <row r="65" spans="1:8" x14ac:dyDescent="0.2">
      <c r="A65" s="160" t="str">
        <f>(Jan!A65)</f>
        <v>Payment 16</v>
      </c>
      <c r="B65" s="119">
        <f>SUM(APR!B65)</f>
        <v>0</v>
      </c>
      <c r="C65" s="120">
        <f>SUM(APR!C65)</f>
        <v>0</v>
      </c>
      <c r="D65" s="119">
        <f>SUM(MAY!B65)</f>
        <v>0</v>
      </c>
      <c r="E65" s="120">
        <f>SUM(MAY!C65)</f>
        <v>0</v>
      </c>
      <c r="F65" s="119">
        <f>SUM(JUN!B65)</f>
        <v>0</v>
      </c>
      <c r="G65" s="120">
        <f>SUM(JUN!C65)</f>
        <v>0</v>
      </c>
      <c r="H65" s="121">
        <f t="shared" si="3"/>
        <v>0</v>
      </c>
    </row>
    <row r="66" spans="1:8" x14ac:dyDescent="0.2">
      <c r="A66" s="160" t="str">
        <f>(Jan!A66)</f>
        <v>Payment 17</v>
      </c>
      <c r="B66" s="119">
        <f>SUM(APR!B66)</f>
        <v>0</v>
      </c>
      <c r="C66" s="120">
        <f>SUM(APR!C66)</f>
        <v>0</v>
      </c>
      <c r="D66" s="119">
        <f>SUM(MAY!B66)</f>
        <v>0</v>
      </c>
      <c r="E66" s="120">
        <f>SUM(MAY!C66)</f>
        <v>0</v>
      </c>
      <c r="F66" s="119">
        <f>SUM(JUN!B66)</f>
        <v>0</v>
      </c>
      <c r="G66" s="120">
        <f>SUM(JUN!C66)</f>
        <v>0</v>
      </c>
      <c r="H66" s="121">
        <f t="shared" si="3"/>
        <v>0</v>
      </c>
    </row>
    <row r="67" spans="1:8" ht="12.75" customHeight="1" x14ac:dyDescent="0.2">
      <c r="A67" s="160" t="str">
        <f>(Jan!A67)</f>
        <v>Payment 18</v>
      </c>
      <c r="B67" s="119">
        <f>SUM(APR!B67)</f>
        <v>0</v>
      </c>
      <c r="C67" s="120">
        <f>SUM(APR!C67)</f>
        <v>0</v>
      </c>
      <c r="D67" s="119">
        <f>SUM(MAY!B67)</f>
        <v>0</v>
      </c>
      <c r="E67" s="120">
        <f>SUM(MAY!C67)</f>
        <v>0</v>
      </c>
      <c r="F67" s="119">
        <f>SUM(JUN!B67)</f>
        <v>0</v>
      </c>
      <c r="G67" s="120">
        <f>SUM(JUN!C67)</f>
        <v>0</v>
      </c>
      <c r="H67" s="121">
        <f t="shared" si="3"/>
        <v>0</v>
      </c>
    </row>
    <row r="68" spans="1:8" x14ac:dyDescent="0.2">
      <c r="A68" s="160" t="str">
        <f>(Jan!A68)</f>
        <v>Payment 19</v>
      </c>
      <c r="B68" s="119">
        <f>SUM(APR!B68)</f>
        <v>0</v>
      </c>
      <c r="C68" s="120">
        <f>SUM(APR!C68)</f>
        <v>0</v>
      </c>
      <c r="D68" s="119">
        <f>SUM(MAY!B68)</f>
        <v>0</v>
      </c>
      <c r="E68" s="120">
        <f>SUM(MAY!C68)</f>
        <v>0</v>
      </c>
      <c r="F68" s="119">
        <f>SUM(JUN!B68)</f>
        <v>0</v>
      </c>
      <c r="G68" s="120">
        <f>SUM(JUN!C68)</f>
        <v>0</v>
      </c>
      <c r="H68" s="121">
        <f t="shared" ref="H68:H74" si="4">SUM(B68,D68,F68)</f>
        <v>0</v>
      </c>
    </row>
    <row r="69" spans="1:8" x14ac:dyDescent="0.2">
      <c r="A69" s="160" t="str">
        <f>(Jan!A69)</f>
        <v>Payment 20</v>
      </c>
      <c r="B69" s="119">
        <f>SUM(APR!B69)</f>
        <v>0</v>
      </c>
      <c r="C69" s="120">
        <f>SUM(APR!C69)</f>
        <v>0</v>
      </c>
      <c r="D69" s="119">
        <f>SUM(MAY!B69)</f>
        <v>0</v>
      </c>
      <c r="E69" s="120">
        <f>SUM(MAY!C69)</f>
        <v>0</v>
      </c>
      <c r="F69" s="119">
        <f>SUM(JUN!B69)</f>
        <v>0</v>
      </c>
      <c r="G69" s="120">
        <f>SUM(JUN!C69)</f>
        <v>0</v>
      </c>
      <c r="H69" s="121">
        <f t="shared" si="4"/>
        <v>0</v>
      </c>
    </row>
    <row r="70" spans="1:8" x14ac:dyDescent="0.2">
      <c r="A70" s="160" t="str">
        <f>(Jan!A70)</f>
        <v>Payment 21</v>
      </c>
      <c r="B70" s="119">
        <f>SUM(APR!B70)</f>
        <v>0</v>
      </c>
      <c r="C70" s="120">
        <f>SUM(APR!C70)</f>
        <v>0</v>
      </c>
      <c r="D70" s="119">
        <f>SUM(MAY!B70)</f>
        <v>0</v>
      </c>
      <c r="E70" s="120">
        <f>SUM(MAY!C70)</f>
        <v>0</v>
      </c>
      <c r="F70" s="119">
        <f>SUM(JUN!B70)</f>
        <v>0</v>
      </c>
      <c r="G70" s="120">
        <f>SUM(JUN!C70)</f>
        <v>0</v>
      </c>
      <c r="H70" s="121">
        <f t="shared" si="4"/>
        <v>0</v>
      </c>
    </row>
    <row r="71" spans="1:8" x14ac:dyDescent="0.2">
      <c r="A71" s="160" t="str">
        <f>(Jan!A71)</f>
        <v>Payment 22</v>
      </c>
      <c r="B71" s="119">
        <f>SUM(APR!B71)</f>
        <v>0</v>
      </c>
      <c r="C71" s="120">
        <f>SUM(APR!C71)</f>
        <v>0</v>
      </c>
      <c r="D71" s="119">
        <f>SUM(MAY!B71)</f>
        <v>0</v>
      </c>
      <c r="E71" s="120">
        <f>SUM(MAY!C71)</f>
        <v>0</v>
      </c>
      <c r="F71" s="119">
        <f>SUM(JUN!B71)</f>
        <v>0</v>
      </c>
      <c r="G71" s="120">
        <f>SUM(JUN!C71)</f>
        <v>0</v>
      </c>
      <c r="H71" s="121">
        <f t="shared" si="4"/>
        <v>0</v>
      </c>
    </row>
    <row r="72" spans="1:8" x14ac:dyDescent="0.2">
      <c r="A72" s="160" t="str">
        <f>(Jan!A72)</f>
        <v>Payment 23</v>
      </c>
      <c r="B72" s="119">
        <f>SUM(APR!B72)</f>
        <v>0</v>
      </c>
      <c r="C72" s="120">
        <f>SUM(APR!C72)</f>
        <v>0</v>
      </c>
      <c r="D72" s="119">
        <f>SUM(MAY!B72)</f>
        <v>0</v>
      </c>
      <c r="E72" s="120">
        <f>SUM(MAY!C72)</f>
        <v>0</v>
      </c>
      <c r="F72" s="119">
        <f>SUM(JUN!B72)</f>
        <v>0</v>
      </c>
      <c r="G72" s="120">
        <f>SUM(JUN!C72)</f>
        <v>0</v>
      </c>
      <c r="H72" s="121">
        <f t="shared" si="4"/>
        <v>0</v>
      </c>
    </row>
    <row r="73" spans="1:8" x14ac:dyDescent="0.2">
      <c r="A73" s="160" t="str">
        <f>(Jan!A73)</f>
        <v>Payment 24</v>
      </c>
      <c r="B73" s="119">
        <f>SUM(APR!B73)</f>
        <v>0</v>
      </c>
      <c r="C73" s="120">
        <f>SUM(APR!C73)</f>
        <v>0</v>
      </c>
      <c r="D73" s="119">
        <f>SUM(MAY!B73)</f>
        <v>0</v>
      </c>
      <c r="E73" s="120">
        <f>SUM(MAY!C73)</f>
        <v>0</v>
      </c>
      <c r="F73" s="119">
        <f>SUM(JUN!B73)</f>
        <v>0</v>
      </c>
      <c r="G73" s="120">
        <f>SUM(JUN!C73)</f>
        <v>0</v>
      </c>
      <c r="H73" s="121">
        <f t="shared" si="4"/>
        <v>0</v>
      </c>
    </row>
    <row r="74" spans="1:8" x14ac:dyDescent="0.2">
      <c r="A74" s="160" t="str">
        <f>(Jan!A74)</f>
        <v>Payment 25</v>
      </c>
      <c r="B74" s="119">
        <f>SUM(APR!B74)</f>
        <v>0</v>
      </c>
      <c r="C74" s="120">
        <f>SUM(APR!C74)</f>
        <v>0</v>
      </c>
      <c r="D74" s="119">
        <f>SUM(MAY!B74)</f>
        <v>0</v>
      </c>
      <c r="E74" s="120">
        <f>SUM(MAY!C74)</f>
        <v>0</v>
      </c>
      <c r="F74" s="119">
        <f>SUM(JUN!B74)</f>
        <v>0</v>
      </c>
      <c r="G74" s="120">
        <f>SUM(JUN!C74)</f>
        <v>0</v>
      </c>
      <c r="H74" s="121">
        <f t="shared" si="4"/>
        <v>0</v>
      </c>
    </row>
    <row r="75" spans="1:8" ht="13.5" thickBot="1" x14ac:dyDescent="0.25">
      <c r="A75" s="122" t="s">
        <v>20</v>
      </c>
      <c r="B75" s="123">
        <f t="shared" ref="B75:G75" si="5">SUM(B50:B74)</f>
        <v>0</v>
      </c>
      <c r="C75" s="124">
        <f t="shared" si="5"/>
        <v>0</v>
      </c>
      <c r="D75" s="123">
        <f t="shared" si="5"/>
        <v>0</v>
      </c>
      <c r="E75" s="124">
        <f t="shared" si="5"/>
        <v>0</v>
      </c>
      <c r="F75" s="123">
        <f t="shared" si="5"/>
        <v>0</v>
      </c>
      <c r="G75" s="124">
        <f t="shared" si="5"/>
        <v>0</v>
      </c>
      <c r="H75" s="125">
        <f>SUM(B75,D75,F75)</f>
        <v>0</v>
      </c>
    </row>
    <row r="76" spans="1:8" ht="13.5" thickTop="1" x14ac:dyDescent="0.2">
      <c r="A76" s="382" t="s">
        <v>190</v>
      </c>
      <c r="B76" s="382"/>
      <c r="C76" s="382"/>
      <c r="D76" s="382"/>
      <c r="E76" s="382"/>
      <c r="F76" s="382"/>
      <c r="G76" s="382"/>
      <c r="H76" s="382"/>
    </row>
  </sheetData>
  <sheetProtection password="CC25" sheet="1" objects="1" scenarios="1"/>
  <mergeCells count="53">
    <mergeCell ref="B1:E1"/>
    <mergeCell ref="A76:H76"/>
    <mergeCell ref="E46:H46"/>
    <mergeCell ref="E42:H42"/>
    <mergeCell ref="E43:H43"/>
    <mergeCell ref="E35:H35"/>
    <mergeCell ref="A48:H48"/>
    <mergeCell ref="E47:H47"/>
    <mergeCell ref="E38:H38"/>
    <mergeCell ref="E44:H44"/>
    <mergeCell ref="E37:H37"/>
    <mergeCell ref="E36:H36"/>
    <mergeCell ref="E45:H45"/>
    <mergeCell ref="E39:H39"/>
    <mergeCell ref="E40:H40"/>
    <mergeCell ref="E41:H41"/>
    <mergeCell ref="E34:H34"/>
    <mergeCell ref="F1:H1"/>
    <mergeCell ref="D2:H2"/>
    <mergeCell ref="E3:H3"/>
    <mergeCell ref="E4:H4"/>
    <mergeCell ref="E5:H5"/>
    <mergeCell ref="E22:H22"/>
    <mergeCell ref="E26:H26"/>
    <mergeCell ref="E27:H27"/>
    <mergeCell ref="E21:H21"/>
    <mergeCell ref="E16:H16"/>
    <mergeCell ref="E28:H28"/>
    <mergeCell ref="E23:H23"/>
    <mergeCell ref="E24:H24"/>
    <mergeCell ref="E32:H32"/>
    <mergeCell ref="E17:H17"/>
    <mergeCell ref="E33:H33"/>
    <mergeCell ref="E25:H25"/>
    <mergeCell ref="E31:H31"/>
    <mergeCell ref="E29:H29"/>
    <mergeCell ref="E30:H30"/>
    <mergeCell ref="A21:B21"/>
    <mergeCell ref="I23:I32"/>
    <mergeCell ref="I50:I62"/>
    <mergeCell ref="E20:H20"/>
    <mergeCell ref="E6:H6"/>
    <mergeCell ref="E8:H8"/>
    <mergeCell ref="E7:H7"/>
    <mergeCell ref="E13:H13"/>
    <mergeCell ref="E9:H9"/>
    <mergeCell ref="E18:H18"/>
    <mergeCell ref="E19:H19"/>
    <mergeCell ref="E10:H10"/>
    <mergeCell ref="E11:H11"/>
    <mergeCell ref="E12:H12"/>
    <mergeCell ref="E14:H14"/>
    <mergeCell ref="E15:H15"/>
  </mergeCells>
  <phoneticPr fontId="2" type="noConversion"/>
  <conditionalFormatting sqref="C21 C17:C19 D17:D20 C23:D47">
    <cfRule type="cellIs" dxfId="27" priority="4" stopIfTrue="1" operator="notEqual">
      <formula>0</formula>
    </cfRule>
  </conditionalFormatting>
  <conditionalFormatting sqref="C3:C9">
    <cfRule type="cellIs" dxfId="26" priority="5" stopIfTrue="1" operator="notEqual">
      <formula>0</formula>
    </cfRule>
  </conditionalFormatting>
  <conditionalFormatting sqref="C10:C16 D22">
    <cfRule type="cellIs" dxfId="25" priority="6" stopIfTrue="1" operator="notEqual">
      <formula>0</formula>
    </cfRule>
  </conditionalFormatting>
  <conditionalFormatting sqref="C20">
    <cfRule type="cellIs" dxfId="24" priority="7" stopIfTrue="1" operator="notEqual">
      <formula>0</formula>
    </cfRule>
  </conditionalFormatting>
  <conditionalFormatting sqref="D4:D9">
    <cfRule type="cellIs" dxfId="23" priority="2" stopIfTrue="1" operator="notEqual">
      <formula>0</formula>
    </cfRule>
  </conditionalFormatting>
  <conditionalFormatting sqref="D10:D16 D21">
    <cfRule type="cellIs" dxfId="22" priority="3" stopIfTrue="1" operator="notEqual">
      <formula>0</formula>
    </cfRule>
  </conditionalFormatting>
  <conditionalFormatting sqref="C22">
    <cfRule type="cellIs" dxfId="21" priority="1" stopIfTrue="1" operator="notEqual">
      <formula>0</formula>
    </cfRule>
  </conditionalFormatting>
  <hyperlinks>
    <hyperlink ref="A76:H76" location="'2Qtr'!A3" display="Click here to go to top of page"/>
    <hyperlink ref="E4:H4" location="SB!A1" display="Click to return to Switchboard"/>
    <hyperlink ref="E5:H5" location="Trip!A1" display="Click to return to Trip Information Entries"/>
    <hyperlink ref="E6:H6" location="'F4'!A1" display="Click to go to fuel cost entries"/>
    <hyperlink ref="E7:H7" location="Expense!A1" display="Click to return to road expenses"/>
    <hyperlink ref="E8:H8" location="Jan!A1" display="Click to go to January Truck Report"/>
    <hyperlink ref="E9:H9" location="Feb!A1" display="Click to go to February Truck Report"/>
    <hyperlink ref="E10:H10" location="Mar!A1" display="Click to go to March Truck Report"/>
    <hyperlink ref="E11:H11" location="APR!A1" display="Click to go to April Truck Report"/>
    <hyperlink ref="E12:H12" location="MAY!A1" display="Click to go to May Truck Report"/>
    <hyperlink ref="E13:H13" location="JUN!A1" display="Click to go to June Truck Report"/>
    <hyperlink ref="E14:H14" location="JUL!A1" display="Click to go to July Truck Report"/>
    <hyperlink ref="E15:H15" location="AUG!A1" display="Click to go to August Truck Report"/>
    <hyperlink ref="E16:H16" location="SEP!A1" display="Click to go to September Truck Report"/>
    <hyperlink ref="E17:H17" location="OCT!A1" display="Click to go to October Truck Report"/>
    <hyperlink ref="E18:H18" location="NOV!A1" display="Click to go to November Truck Report"/>
    <hyperlink ref="E19:H19" location="DEC!A1" display="Click to go to December Truck Report"/>
    <hyperlink ref="E20:H20" location="'1Qtr'!A1" display="Click to go to 1st Quarter Truck Report"/>
    <hyperlink ref="E21:H21" location="'2Qtr'!A1" display="Click to go to 2nd Quarter Truck Report"/>
    <hyperlink ref="E22:H22" location="'3Qtr'!A1" display="Click to go to 3qt Quarter Truck Report"/>
    <hyperlink ref="E23:H23" location="'4Qtr'!A1" display="Click to go to 4th Quarter Truck Report"/>
    <hyperlink ref="E24:H24" location="YTD!A1" display="Click to go to Year-to-Date Truck Report"/>
    <hyperlink ref="E28:H28" r:id="rId1" display="Road cameras/backup cameras "/>
    <hyperlink ref="E29:H29" r:id="rId2" display="GPS Truck Mapping Software for laptop "/>
    <hyperlink ref="E30:H30" r:id="rId3" display="Rand McNally GPS and Tablets for drivers"/>
    <hyperlink ref="E31:H31" r:id="rId4" display="Winegard Satellite TV In-motion new"/>
    <hyperlink ref="E32:H32" r:id="rId5" display="Ram No Drill Computer Stands for Big Trucks/and more"/>
    <hyperlink ref="E33:H33" r:id="rId6" display="Free 30 day trial Eclipse Log Download"/>
    <hyperlink ref="E34:H34" r:id="rId7" display="Refrigerated trailer booms (easy sweeping)"/>
    <hyperlink ref="E35:H35" r:id="rId8" display="Truck Stop Book/Next Exit"/>
    <hyperlink ref="E36:H36" r:id="rId9" display="Over The Air TV antenna HD (OTA-1)"/>
    <hyperlink ref="E37:H37" r:id="rId10" display="Get current diesel fuel prices emailed direct"/>
    <hyperlink ref="E38:H38" r:id="rId11" display="Fleet Tracking $24.95 per truck Quit anytime"/>
    <hyperlink ref="E40:H40" r:id="rId12" display="Health Insurance Information"/>
    <hyperlink ref="E39:H39" r:id="rId13" display="Get Weather reports live"/>
    <hyperlink ref="E41:H41" r:id="rId14" display="In Cab Cameras This is a CYA camera"/>
    <hyperlink ref="E25:H25" r:id="rId15" display="Click here IFTA Calculations Made Easy "/>
    <hyperlink ref="E46:H46" r:id="rId16" display="Click for all software we offer"/>
    <hyperlink ref="E43:H43" r:id="rId17" display="Click Tandem Slider Stoppers.  "/>
    <hyperlink ref="E44:H44" r:id="rId18" display="Click State miles reporting on your computer"/>
    <hyperlink ref="E45:H45" r:id="rId19" display="Click for free TV over the air"/>
    <hyperlink ref="E47:H47" r:id="rId20" display="Get live truck routing here for you laptop"/>
    <hyperlink ref="E26:H26" r:id="rId21" display="Find a truck stop, scale, repair, towing here"/>
  </hyperlinks>
  <pageMargins left="0.75" right="0.75" top="1" bottom="1" header="0.5" footer="0.5"/>
  <pageSetup orientation="portrait" horizontalDpi="300" verticalDpi="300" r:id="rId22"/>
  <headerFooter alignWithMargins="0"/>
  <legacyDrawing r:id="rId2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19"/>
  <sheetViews>
    <sheetView showGridLines="0" showRowColHeaders="0" showZeros="0" tabSelected="1" showOutlineSymbols="0" defaultGridColor="0" colorId="17" zoomScaleNormal="100" workbookViewId="0">
      <selection activeCell="I19" sqref="I19"/>
    </sheetView>
  </sheetViews>
  <sheetFormatPr defaultColWidth="9.140625" defaultRowHeight="12.75" x14ac:dyDescent="0.2"/>
  <cols>
    <col min="1" max="1" width="15.140625" style="13" customWidth="1"/>
    <col min="2" max="3" width="15" style="13" customWidth="1"/>
    <col min="4" max="4" width="14.28515625" style="13" customWidth="1"/>
    <col min="5" max="5" width="15" style="13" customWidth="1"/>
    <col min="6" max="7" width="11.28515625" style="13" customWidth="1"/>
    <col min="8" max="8" width="14.7109375" style="13" customWidth="1"/>
    <col min="9" max="9" width="32.85546875" style="5" customWidth="1"/>
    <col min="10" max="16384" width="9.140625" style="5"/>
  </cols>
  <sheetData>
    <row r="1" spans="1:9" ht="15" customHeight="1" thickBot="1" x14ac:dyDescent="0.25">
      <c r="A1" s="232" t="s">
        <v>275</v>
      </c>
      <c r="B1" s="232"/>
      <c r="C1" s="232"/>
      <c r="D1" s="232"/>
      <c r="E1" s="232"/>
      <c r="F1" s="232"/>
      <c r="G1" s="232"/>
      <c r="H1" s="21">
        <f ca="1">NOW()</f>
        <v>41658.417478935196</v>
      </c>
      <c r="I1" s="19"/>
    </row>
    <row r="2" spans="1:9" ht="15.75" thickBot="1" x14ac:dyDescent="0.25">
      <c r="A2" s="238" t="s">
        <v>170</v>
      </c>
      <c r="B2" s="239"/>
      <c r="C2" s="239"/>
      <c r="D2" s="239"/>
      <c r="E2" s="239"/>
      <c r="F2" s="239"/>
      <c r="G2" s="239"/>
      <c r="H2" s="239"/>
      <c r="I2" s="215" t="s">
        <v>196</v>
      </c>
    </row>
    <row r="3" spans="1:9" ht="16.5" thickBot="1" x14ac:dyDescent="0.25">
      <c r="A3" s="240" t="s">
        <v>54</v>
      </c>
      <c r="B3" s="240"/>
      <c r="C3" s="240"/>
      <c r="D3" s="240"/>
      <c r="E3" s="240"/>
      <c r="F3" s="240"/>
      <c r="G3" s="240"/>
      <c r="H3" s="240"/>
      <c r="I3" s="215"/>
    </row>
    <row r="4" spans="1:9" ht="15" customHeight="1" thickBot="1" x14ac:dyDescent="0.25">
      <c r="A4" s="76" t="s">
        <v>266</v>
      </c>
      <c r="B4" s="33" t="s">
        <v>117</v>
      </c>
      <c r="C4" s="33" t="s">
        <v>80</v>
      </c>
      <c r="D4" s="230" t="s">
        <v>267</v>
      </c>
      <c r="E4" s="231"/>
      <c r="F4" s="231"/>
      <c r="G4" s="197"/>
      <c r="H4" s="198"/>
      <c r="I4" s="215"/>
    </row>
    <row r="5" spans="1:9" ht="15" customHeight="1" thickBot="1" x14ac:dyDescent="0.25">
      <c r="A5" s="36" t="s">
        <v>6</v>
      </c>
      <c r="B5" s="36" t="s">
        <v>19</v>
      </c>
      <c r="C5" s="36" t="s">
        <v>7</v>
      </c>
      <c r="D5" s="36" t="s">
        <v>8</v>
      </c>
      <c r="E5" s="36" t="s">
        <v>9</v>
      </c>
      <c r="F5" s="36" t="s">
        <v>10</v>
      </c>
      <c r="G5" s="36" t="s">
        <v>11</v>
      </c>
      <c r="H5" s="36" t="s">
        <v>12</v>
      </c>
    </row>
    <row r="6" spans="1:9" ht="15.75" customHeight="1" thickBot="1" x14ac:dyDescent="0.25">
      <c r="A6" s="36" t="s">
        <v>13</v>
      </c>
      <c r="B6" s="36" t="s">
        <v>14</v>
      </c>
      <c r="C6" s="36" t="s">
        <v>15</v>
      </c>
      <c r="D6" s="36" t="s">
        <v>16</v>
      </c>
      <c r="E6" s="36" t="s">
        <v>17</v>
      </c>
      <c r="F6" s="36" t="s">
        <v>18</v>
      </c>
      <c r="G6" s="36" t="s">
        <v>55</v>
      </c>
      <c r="H6" s="36" t="s">
        <v>56</v>
      </c>
    </row>
    <row r="7" spans="1:9" ht="26.25" customHeight="1" thickBot="1" x14ac:dyDescent="0.25">
      <c r="A7" s="53" t="s">
        <v>21</v>
      </c>
      <c r="B7" s="221" t="s">
        <v>193</v>
      </c>
      <c r="C7" s="222"/>
      <c r="D7" s="219" t="s">
        <v>265</v>
      </c>
      <c r="E7" s="219"/>
      <c r="F7" s="219"/>
      <c r="G7" s="219"/>
      <c r="H7" s="220"/>
      <c r="I7" s="414" t="s">
        <v>281</v>
      </c>
    </row>
    <row r="8" spans="1:9" ht="26.25" customHeight="1" thickBot="1" x14ac:dyDescent="0.25">
      <c r="A8" s="223" t="s">
        <v>53</v>
      </c>
      <c r="B8" s="224"/>
      <c r="C8" s="224"/>
      <c r="D8" s="224"/>
      <c r="E8" s="224"/>
      <c r="F8" s="224"/>
      <c r="G8" s="224"/>
      <c r="H8" s="225"/>
      <c r="I8" s="414"/>
    </row>
    <row r="9" spans="1:9" ht="21" customHeight="1" thickBot="1" x14ac:dyDescent="0.25">
      <c r="A9" s="54" t="s">
        <v>26</v>
      </c>
      <c r="B9" s="228"/>
      <c r="C9" s="234"/>
      <c r="D9" s="55" t="s">
        <v>27</v>
      </c>
      <c r="E9" s="228"/>
      <c r="F9" s="233"/>
      <c r="G9" s="233"/>
      <c r="H9" s="229"/>
      <c r="I9" s="414"/>
    </row>
    <row r="10" spans="1:9" ht="16.5" customHeight="1" thickBot="1" x14ac:dyDescent="0.25">
      <c r="A10" s="56" t="s">
        <v>28</v>
      </c>
      <c r="B10" s="60"/>
      <c r="C10" s="57" t="s">
        <v>29</v>
      </c>
      <c r="D10" s="207"/>
      <c r="E10" s="208"/>
      <c r="F10" s="58" t="s">
        <v>25</v>
      </c>
      <c r="G10" s="205"/>
      <c r="H10" s="206"/>
      <c r="I10" s="414"/>
    </row>
    <row r="11" spans="1:9" ht="15.75" customHeight="1" thickBot="1" x14ac:dyDescent="0.25">
      <c r="A11" s="235" t="s">
        <v>31</v>
      </c>
      <c r="B11" s="236"/>
      <c r="C11" s="236"/>
      <c r="D11" s="236"/>
      <c r="E11" s="236"/>
      <c r="F11" s="236"/>
      <c r="G11" s="236"/>
      <c r="H11" s="237"/>
      <c r="I11" s="414"/>
    </row>
    <row r="12" spans="1:9" ht="22.5" customHeight="1" thickBot="1" x14ac:dyDescent="0.25">
      <c r="A12" s="54" t="s">
        <v>30</v>
      </c>
      <c r="B12" s="228"/>
      <c r="C12" s="234"/>
      <c r="D12" s="55" t="s">
        <v>27</v>
      </c>
      <c r="E12" s="228"/>
      <c r="F12" s="233"/>
      <c r="G12" s="233"/>
      <c r="H12" s="229"/>
      <c r="I12" s="414"/>
    </row>
    <row r="13" spans="1:9" ht="22.5" customHeight="1" thickBot="1" x14ac:dyDescent="0.25">
      <c r="A13" s="56" t="s">
        <v>28</v>
      </c>
      <c r="B13" s="60"/>
      <c r="C13" s="57" t="s">
        <v>29</v>
      </c>
      <c r="D13" s="226"/>
      <c r="E13" s="227"/>
      <c r="F13" s="58" t="s">
        <v>32</v>
      </c>
      <c r="G13" s="228"/>
      <c r="H13" s="229"/>
      <c r="I13" s="414"/>
    </row>
    <row r="14" spans="1:9" ht="16.5" customHeight="1" thickBot="1" x14ac:dyDescent="0.25">
      <c r="A14" s="59" t="s">
        <v>33</v>
      </c>
      <c r="B14" s="209"/>
      <c r="C14" s="210"/>
      <c r="D14" s="211" t="s">
        <v>34</v>
      </c>
      <c r="E14" s="211"/>
      <c r="F14" s="212"/>
      <c r="G14" s="213"/>
      <c r="H14" s="214"/>
      <c r="I14" s="414"/>
    </row>
    <row r="15" spans="1:9" ht="23.25" customHeight="1" thickBot="1" x14ac:dyDescent="0.25">
      <c r="A15" s="216" t="s">
        <v>280</v>
      </c>
      <c r="B15" s="217"/>
      <c r="C15" s="217"/>
      <c r="D15" s="217"/>
      <c r="E15" s="217"/>
      <c r="F15" s="217"/>
      <c r="G15" s="217"/>
      <c r="H15" s="218"/>
      <c r="I15" s="414"/>
    </row>
    <row r="16" spans="1:9" ht="18.75" customHeight="1" thickBot="1" x14ac:dyDescent="0.25">
      <c r="A16" s="202" t="s">
        <v>46</v>
      </c>
      <c r="B16" s="203"/>
      <c r="C16" s="203"/>
      <c r="D16" s="203"/>
      <c r="E16" s="203"/>
      <c r="F16" s="203"/>
      <c r="G16" s="203"/>
      <c r="H16" s="204"/>
    </row>
    <row r="17" spans="1:9" ht="17.25" customHeight="1" x14ac:dyDescent="0.2">
      <c r="I17" s="109"/>
    </row>
    <row r="18" spans="1:9" ht="24" customHeight="1" x14ac:dyDescent="0.2">
      <c r="A18" s="201" t="s">
        <v>205</v>
      </c>
      <c r="B18" s="201"/>
      <c r="C18" s="201"/>
      <c r="D18" s="201"/>
      <c r="E18" s="201"/>
      <c r="F18" s="201"/>
      <c r="G18" s="201"/>
      <c r="H18" s="201"/>
    </row>
    <row r="19" spans="1:9" ht="50.25" customHeight="1" x14ac:dyDescent="0.2">
      <c r="A19" s="415" t="s">
        <v>282</v>
      </c>
      <c r="B19" s="415"/>
      <c r="C19" s="415"/>
      <c r="D19" s="415"/>
      <c r="E19" s="415"/>
      <c r="F19" s="415"/>
      <c r="G19" s="415"/>
      <c r="H19" s="415"/>
    </row>
  </sheetData>
  <sheetProtection password="CC25" sheet="1" objects="1" scenarios="1"/>
  <mergeCells count="25">
    <mergeCell ref="A19:H19"/>
    <mergeCell ref="A1:G1"/>
    <mergeCell ref="E9:H9"/>
    <mergeCell ref="B12:C12"/>
    <mergeCell ref="E12:H12"/>
    <mergeCell ref="A11:H11"/>
    <mergeCell ref="B9:C9"/>
    <mergeCell ref="A2:H2"/>
    <mergeCell ref="A3:H3"/>
    <mergeCell ref="I2:I4"/>
    <mergeCell ref="A15:H15"/>
    <mergeCell ref="D7:H7"/>
    <mergeCell ref="B7:C7"/>
    <mergeCell ref="A8:H8"/>
    <mergeCell ref="D13:E13"/>
    <mergeCell ref="G13:H13"/>
    <mergeCell ref="D4:F4"/>
    <mergeCell ref="I7:I15"/>
    <mergeCell ref="A18:H18"/>
    <mergeCell ref="A16:H16"/>
    <mergeCell ref="G10:H10"/>
    <mergeCell ref="D10:E10"/>
    <mergeCell ref="B14:C14"/>
    <mergeCell ref="D14:E14"/>
    <mergeCell ref="F14:H14"/>
  </mergeCells>
  <phoneticPr fontId="2" type="noConversion"/>
  <hyperlinks>
    <hyperlink ref="B4" location="Trip!A1" display="Trip Info"/>
    <hyperlink ref="B5" location="Feb!A1" display="FEBRUARY"/>
    <hyperlink ref="C5" location="Mar!A1" display="MARCH"/>
    <hyperlink ref="D5" location="APR!A1" display="APRIL"/>
    <hyperlink ref="E5" location="MAY!A1" display="MAY"/>
    <hyperlink ref="F5" location="JUN!A1" display="JUNE"/>
    <hyperlink ref="G5" location="JUL!A1" display="JULY"/>
    <hyperlink ref="H5" location="AUG!A1" display="AUGUST"/>
    <hyperlink ref="B6" location="OCT!A1" display="OCTOBER"/>
    <hyperlink ref="C6" location="NOV!A1" display="NOVEMBER"/>
    <hyperlink ref="D6" location="DEC!A1" display="DECEMBER"/>
    <hyperlink ref="E6" location="'1Qtr'!A1" display="1ST QT"/>
    <hyperlink ref="F6" location="'2Qtr'!A1" display="2ND QT"/>
    <hyperlink ref="G6" location="'3Qtr'!A1" display="3 QT"/>
    <hyperlink ref="H6" location="'4Qtr'!A1" display="4 QT"/>
    <hyperlink ref="A6" location="SEP!A1" display="SEPTEMBER"/>
    <hyperlink ref="A5" location="Jan!A1" display="JANUARY"/>
    <hyperlink ref="A7" location="YTD!A1" display="YTD"/>
    <hyperlink ref="C4" location="'F4'!A1" display="Fuel Entries"/>
    <hyperlink ref="B7" location="Expense!A1" display="Expense!A1"/>
    <hyperlink ref="A18:H18" r:id="rId1" display="Special offer for our customers:  5% discount off any qualifying products for future purchases by using this discount code:  &quot;5offtoday&quot;"/>
    <hyperlink ref="D4:F4" location="Jan!A65" display="Click here for Monthly expense entry"/>
  </hyperlinks>
  <pageMargins left="0.75" right="0.75" top="1" bottom="1" header="0.5" footer="0.5"/>
  <pageSetup orientation="portrait" r:id="rId2"/>
  <headerFooter alignWithMargins="0"/>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dimension ref="A1:J76"/>
  <sheetViews>
    <sheetView showGridLines="0" showRowColHeaders="0" showZeros="0" showOutlineSymbols="0" workbookViewId="0">
      <pane ySplit="2" topLeftCell="A3" activePane="bottomLeft" state="frozen"/>
      <selection activeCell="D4" sqref="D4:F4"/>
      <selection pane="bottomLeft" activeCell="E23" sqref="E23:H23"/>
    </sheetView>
  </sheetViews>
  <sheetFormatPr defaultColWidth="9.140625" defaultRowHeight="12.75" x14ac:dyDescent="0.2"/>
  <cols>
    <col min="1" max="1" width="28.7109375" style="17" customWidth="1"/>
    <col min="2" max="4" width="11.7109375" style="17" customWidth="1"/>
    <col min="5" max="5" width="12" style="17" customWidth="1"/>
    <col min="6" max="6" width="12.7109375" style="17" customWidth="1"/>
    <col min="7" max="7" width="10.5703125" style="17" customWidth="1"/>
    <col min="8" max="8" width="13.5703125" style="17" customWidth="1"/>
    <col min="9" max="9" width="31.7109375" style="175" customWidth="1"/>
    <col min="10" max="10" width="12.85546875" style="17" customWidth="1"/>
    <col min="11" max="16384" width="9.140625" style="17"/>
  </cols>
  <sheetData>
    <row r="1" spans="1:10" s="177" customFormat="1" ht="26.25" thickTop="1" x14ac:dyDescent="0.2">
      <c r="A1" s="176" t="s">
        <v>114</v>
      </c>
      <c r="B1" s="342" t="s">
        <v>245</v>
      </c>
      <c r="C1" s="342"/>
      <c r="D1" s="342"/>
      <c r="E1" s="343"/>
      <c r="F1" s="331">
        <f ca="1">NOW()</f>
        <v>41658.417478935196</v>
      </c>
      <c r="G1" s="332"/>
      <c r="H1" s="333"/>
      <c r="I1" s="163"/>
    </row>
    <row r="2" spans="1:10" x14ac:dyDescent="0.2">
      <c r="A2" s="14" t="s">
        <v>23</v>
      </c>
      <c r="B2" s="15" t="s">
        <v>20</v>
      </c>
      <c r="C2" s="23" t="s">
        <v>244</v>
      </c>
      <c r="D2" s="374" t="s">
        <v>63</v>
      </c>
      <c r="E2" s="375"/>
      <c r="F2" s="375"/>
      <c r="G2" s="375"/>
      <c r="H2" s="376"/>
      <c r="I2" s="169"/>
    </row>
    <row r="3" spans="1:10" x14ac:dyDescent="0.2">
      <c r="A3" s="24" t="s">
        <v>147</v>
      </c>
      <c r="B3" s="25">
        <f>SUM(JUL!B3,AUG!B3,SEP!B3)</f>
        <v>0</v>
      </c>
      <c r="C3" s="132">
        <f>IF(B3=0,0,B3/B5)</f>
        <v>0</v>
      </c>
      <c r="D3" s="133"/>
      <c r="E3" s="334" t="s">
        <v>118</v>
      </c>
      <c r="F3" s="335"/>
      <c r="G3" s="335"/>
      <c r="H3" s="336"/>
      <c r="I3" s="169"/>
    </row>
    <row r="4" spans="1:10" x14ac:dyDescent="0.2">
      <c r="A4" s="24" t="s">
        <v>203</v>
      </c>
      <c r="B4" s="25">
        <f>SUM(JUL!B4,AUG!B4,SEP!B4)</f>
        <v>0</v>
      </c>
      <c r="C4" s="132">
        <f>IF(B4=0,0,B4/B5)</f>
        <v>0</v>
      </c>
      <c r="D4" s="133"/>
      <c r="E4" s="339" t="s">
        <v>79</v>
      </c>
      <c r="F4" s="340"/>
      <c r="G4" s="340"/>
      <c r="H4" s="341"/>
      <c r="I4" s="169"/>
    </row>
    <row r="5" spans="1:10" x14ac:dyDescent="0.2">
      <c r="A5" s="24" t="s">
        <v>148</v>
      </c>
      <c r="B5" s="25">
        <f>SUM(JUL!B5,AUG!B5,SEP!B5)</f>
        <v>0</v>
      </c>
      <c r="C5" s="132">
        <f>SUM(C3:C4)</f>
        <v>0</v>
      </c>
      <c r="D5" s="138">
        <f>SUM(B5-B6)</f>
        <v>0</v>
      </c>
      <c r="E5" s="324" t="s">
        <v>96</v>
      </c>
      <c r="F5" s="268"/>
      <c r="G5" s="268"/>
      <c r="H5" s="269"/>
      <c r="I5" s="169"/>
    </row>
    <row r="6" spans="1:10" x14ac:dyDescent="0.2">
      <c r="A6" s="24" t="s">
        <v>35</v>
      </c>
      <c r="B6" s="25">
        <f>SUM(JUL!B6,AUG!B6,SEP!B6)</f>
        <v>0</v>
      </c>
      <c r="C6" s="152">
        <f>IF(B6=0,0,(B18/B6))</f>
        <v>0</v>
      </c>
      <c r="D6" s="139">
        <f>IF(B7=0,0,B18/B7)</f>
        <v>0</v>
      </c>
      <c r="E6" s="324" t="s">
        <v>97</v>
      </c>
      <c r="F6" s="268"/>
      <c r="G6" s="268"/>
      <c r="H6" s="269"/>
      <c r="I6" s="169"/>
      <c r="J6" s="169"/>
    </row>
    <row r="7" spans="1:10" x14ac:dyDescent="0.2">
      <c r="A7" s="24" t="s">
        <v>258</v>
      </c>
      <c r="B7" s="25">
        <f>SUM(JUL!B7,AUG!B7,SEP!B7)</f>
        <v>0</v>
      </c>
      <c r="C7" s="153">
        <f>IF(B7=0,0,B6/B7)</f>
        <v>0</v>
      </c>
      <c r="D7" s="140">
        <f>IF(B16=0,0,B6/B16)</f>
        <v>0</v>
      </c>
      <c r="E7" s="326" t="s">
        <v>210</v>
      </c>
      <c r="F7" s="327"/>
      <c r="G7" s="327"/>
      <c r="H7" s="328"/>
      <c r="I7" s="169"/>
      <c r="J7" s="16"/>
    </row>
    <row r="8" spans="1:10" x14ac:dyDescent="0.2">
      <c r="A8" s="24" t="s">
        <v>149</v>
      </c>
      <c r="B8" s="25">
        <f>SUM(JUL!B8,AUG!B8,SEP!B8)</f>
        <v>0</v>
      </c>
      <c r="C8" s="154">
        <f>IF(B8=0,0,B5/B8)</f>
        <v>0</v>
      </c>
      <c r="D8" s="133">
        <f>IF(B8=0,0,B12/B8)</f>
        <v>0</v>
      </c>
      <c r="E8" s="360" t="s">
        <v>81</v>
      </c>
      <c r="F8" s="361"/>
      <c r="G8" s="361"/>
      <c r="H8" s="362"/>
      <c r="I8" s="170"/>
      <c r="J8" s="163"/>
    </row>
    <row r="9" spans="1:10" x14ac:dyDescent="0.2">
      <c r="A9" s="24" t="s">
        <v>50</v>
      </c>
      <c r="B9" s="25">
        <f>SUM(JUL!B9,AUG!B9,SEP!B9)</f>
        <v>0</v>
      </c>
      <c r="C9" s="155">
        <f>IF(B9=0,0,B12/B9)</f>
        <v>0</v>
      </c>
      <c r="D9" s="138">
        <f>IF(B9=0,0,B5/B9)</f>
        <v>0</v>
      </c>
      <c r="E9" s="325" t="s">
        <v>98</v>
      </c>
      <c r="F9" s="272"/>
      <c r="G9" s="272"/>
      <c r="H9" s="273"/>
      <c r="I9" s="170"/>
      <c r="J9" s="163"/>
    </row>
    <row r="10" spans="1:10" x14ac:dyDescent="0.2">
      <c r="A10" s="27" t="s">
        <v>75</v>
      </c>
      <c r="B10" s="105">
        <f>SUM(JUL!B10,AUG!B10,SEP!B10)</f>
        <v>0</v>
      </c>
      <c r="C10" s="155">
        <f>IF(B3=0,0,B10/B3)</f>
        <v>0</v>
      </c>
      <c r="D10" s="133">
        <f>IF(B3&gt;0,B22/B3,0)</f>
        <v>0</v>
      </c>
      <c r="E10" s="325" t="s">
        <v>82</v>
      </c>
      <c r="F10" s="272"/>
      <c r="G10" s="272"/>
      <c r="H10" s="273"/>
      <c r="I10" s="170"/>
      <c r="J10" s="163"/>
    </row>
    <row r="11" spans="1:10" x14ac:dyDescent="0.2">
      <c r="A11" s="27" t="s">
        <v>76</v>
      </c>
      <c r="B11" s="105">
        <f>SUM(JUL!B11,AUG!B11,SEP!B11)</f>
        <v>0</v>
      </c>
      <c r="C11" s="155">
        <f>IF(B4=0,0,B11/B4)</f>
        <v>0</v>
      </c>
      <c r="D11" s="164"/>
      <c r="E11" s="325" t="s">
        <v>83</v>
      </c>
      <c r="F11" s="272"/>
      <c r="G11" s="272"/>
      <c r="H11" s="273"/>
      <c r="I11" s="170"/>
      <c r="J11" s="163"/>
    </row>
    <row r="12" spans="1:10" x14ac:dyDescent="0.2">
      <c r="A12" s="27" t="s">
        <v>77</v>
      </c>
      <c r="B12" s="105">
        <f>SUM(JUL!B12,AUG!B12,SEP!B12)</f>
        <v>0</v>
      </c>
      <c r="C12" s="155">
        <f>SUM(C10:C11)</f>
        <v>0</v>
      </c>
      <c r="D12" s="133">
        <f>IF(B5=0,0,B22/B$5)</f>
        <v>0</v>
      </c>
      <c r="E12" s="325" t="s">
        <v>84</v>
      </c>
      <c r="F12" s="272"/>
      <c r="G12" s="272"/>
      <c r="H12" s="273"/>
      <c r="I12" s="170"/>
      <c r="J12" s="163"/>
    </row>
    <row r="13" spans="1:10" x14ac:dyDescent="0.2">
      <c r="A13" s="162" t="str">
        <f>(Trip!I6)</f>
        <v>Surcharge Pay</v>
      </c>
      <c r="B13" s="105">
        <f>SUM(JUL!B13,AUG!B13,SEP!B13)</f>
        <v>0</v>
      </c>
      <c r="C13" s="150">
        <f>IF(B13=0,0,B13/B$16)</f>
        <v>0</v>
      </c>
      <c r="D13" s="133">
        <f>IF(B13&gt;0,B13/B$11,0)</f>
        <v>0</v>
      </c>
      <c r="E13" s="325" t="s">
        <v>85</v>
      </c>
      <c r="F13" s="272"/>
      <c r="G13" s="272"/>
      <c r="H13" s="273"/>
      <c r="I13" s="170"/>
      <c r="J13" s="163"/>
    </row>
    <row r="14" spans="1:10" x14ac:dyDescent="0.2">
      <c r="A14" s="162" t="str">
        <f>(Trip!J6)</f>
        <v>Unload Pay</v>
      </c>
      <c r="B14" s="105">
        <f>SUM(JUL!B14,AUG!B14,SEP!B14)</f>
        <v>0</v>
      </c>
      <c r="C14" s="150">
        <f>IF(B14=0,0,B14/B$16)</f>
        <v>0</v>
      </c>
      <c r="D14" s="133">
        <f>IF(B14&gt;0,B14/B$11,0)</f>
        <v>0</v>
      </c>
      <c r="E14" s="325" t="s">
        <v>86</v>
      </c>
      <c r="F14" s="272"/>
      <c r="G14" s="272"/>
      <c r="H14" s="273"/>
      <c r="I14" s="170"/>
      <c r="J14" s="163"/>
    </row>
    <row r="15" spans="1:10" x14ac:dyDescent="0.2">
      <c r="A15" s="162" t="str">
        <f>(Trip!K6)</f>
        <v>Standby Pay</v>
      </c>
      <c r="B15" s="105">
        <f>SUM(JUL!B15,AUG!B15,SEP!B15)</f>
        <v>0</v>
      </c>
      <c r="C15" s="150">
        <f>IF(B15=0,0,B15/B$16)</f>
        <v>0</v>
      </c>
      <c r="D15" s="133">
        <f>IF(B15&gt;0,B15/B$11,0)</f>
        <v>0</v>
      </c>
      <c r="E15" s="325" t="s">
        <v>87</v>
      </c>
      <c r="F15" s="272"/>
      <c r="G15" s="272"/>
      <c r="H15" s="273"/>
      <c r="I15" s="170"/>
      <c r="J15" s="163"/>
    </row>
    <row r="16" spans="1:10" x14ac:dyDescent="0.2">
      <c r="A16" s="27" t="s">
        <v>58</v>
      </c>
      <c r="B16" s="105">
        <f>SUM(JUL!B16,AUG!B16,SEP!B16)</f>
        <v>0</v>
      </c>
      <c r="C16" s="156">
        <f>COUNT('F4'!F69:F128)</f>
        <v>0</v>
      </c>
      <c r="D16" s="133">
        <f>IF(C18=0,0,B18/C16)</f>
        <v>0</v>
      </c>
      <c r="E16" s="325" t="s">
        <v>88</v>
      </c>
      <c r="F16" s="272"/>
      <c r="G16" s="272"/>
      <c r="H16" s="273"/>
      <c r="I16" s="170"/>
      <c r="J16" s="163"/>
    </row>
    <row r="17" spans="1:10" s="166" customFormat="1" x14ac:dyDescent="0.2">
      <c r="A17" s="34" t="s">
        <v>208</v>
      </c>
      <c r="B17" s="106">
        <f>SUM(JUL!B17,AUG!B17,SEP!B17)</f>
        <v>0</v>
      </c>
      <c r="C17" s="132">
        <f>IF(B16&gt;0,B17/B16,0)</f>
        <v>0</v>
      </c>
      <c r="D17" s="132">
        <f>IF(B17&gt;0,B17/B$22,0)</f>
        <v>0</v>
      </c>
      <c r="E17" s="325" t="s">
        <v>89</v>
      </c>
      <c r="F17" s="272"/>
      <c r="G17" s="272"/>
      <c r="H17" s="273"/>
      <c r="I17" s="171"/>
      <c r="J17" s="165"/>
    </row>
    <row r="18" spans="1:10" s="166" customFormat="1" x14ac:dyDescent="0.2">
      <c r="A18" s="34" t="s">
        <v>259</v>
      </c>
      <c r="B18" s="106">
        <f>SUM(JUL!B18,AUG!B18,SEP!B18)</f>
        <v>0</v>
      </c>
      <c r="C18" s="132">
        <f>IF(B16=0,0,B18/B12)</f>
        <v>0</v>
      </c>
      <c r="D18" s="132">
        <f>IF(B18&gt;0,B18/B$22,0)</f>
        <v>0</v>
      </c>
      <c r="E18" s="325" t="s">
        <v>99</v>
      </c>
      <c r="F18" s="272"/>
      <c r="G18" s="272"/>
      <c r="H18" s="273"/>
      <c r="I18" s="170"/>
      <c r="J18" s="167"/>
    </row>
    <row r="19" spans="1:10" s="166" customFormat="1" x14ac:dyDescent="0.2">
      <c r="A19" s="35" t="s">
        <v>142</v>
      </c>
      <c r="B19" s="107">
        <f>SUM(JUL!B19,AUG!B19,SEP!B19)</f>
        <v>0</v>
      </c>
      <c r="C19" s="132">
        <f>IF(B12=0,0,B19/B12)</f>
        <v>0</v>
      </c>
      <c r="D19" s="132">
        <f>IF(B19&gt;0,B19/B$22,0)</f>
        <v>0</v>
      </c>
      <c r="E19" s="325" t="s">
        <v>90</v>
      </c>
      <c r="F19" s="272"/>
      <c r="G19" s="272"/>
      <c r="H19" s="273"/>
      <c r="I19" s="171"/>
      <c r="J19" s="165"/>
    </row>
    <row r="20" spans="1:10" s="166" customFormat="1" x14ac:dyDescent="0.2">
      <c r="A20" s="52" t="s">
        <v>68</v>
      </c>
      <c r="B20" s="108">
        <f>SUM(JUL!B20,AUG!B20,SEP!B20)</f>
        <v>0</v>
      </c>
      <c r="C20" s="132">
        <f>IF(B16=0,0,B20/B16)</f>
        <v>0</v>
      </c>
      <c r="D20" s="132">
        <f>IF(B20&gt;0,B20/B$22,0)</f>
        <v>0</v>
      </c>
      <c r="E20" s="325" t="s">
        <v>91</v>
      </c>
      <c r="F20" s="272"/>
      <c r="G20" s="272"/>
      <c r="H20" s="273"/>
      <c r="I20" s="170"/>
      <c r="J20" s="167"/>
    </row>
    <row r="21" spans="1:10" s="166" customFormat="1" x14ac:dyDescent="0.2">
      <c r="A21" s="306" t="s">
        <v>209</v>
      </c>
      <c r="B21" s="307"/>
      <c r="C21" s="132"/>
      <c r="D21" s="133"/>
      <c r="E21" s="325" t="s">
        <v>92</v>
      </c>
      <c r="F21" s="272"/>
      <c r="G21" s="272"/>
      <c r="H21" s="273"/>
      <c r="I21" s="170"/>
      <c r="J21" s="167"/>
    </row>
    <row r="22" spans="1:10" s="166" customFormat="1" x14ac:dyDescent="0.2">
      <c r="A22" s="27" t="s">
        <v>59</v>
      </c>
      <c r="B22" s="105">
        <f>SUM(JUL!B22,AUG!B22,SEP!B22)</f>
        <v>0</v>
      </c>
      <c r="C22" s="132">
        <f>IF(B16=0,0,B22/B16)</f>
        <v>0</v>
      </c>
      <c r="D22" s="132">
        <f>SUM(1-C22)</f>
        <v>1</v>
      </c>
      <c r="E22" s="363" t="s">
        <v>93</v>
      </c>
      <c r="F22" s="364"/>
      <c r="G22" s="364"/>
      <c r="H22" s="365"/>
      <c r="I22" s="170"/>
      <c r="J22" s="167"/>
    </row>
    <row r="23" spans="1:10" s="166" customFormat="1" ht="13.15" customHeight="1" x14ac:dyDescent="0.2">
      <c r="A23" s="161" t="str">
        <f>(Expense!C$6)</f>
        <v>Tractor Repairs</v>
      </c>
      <c r="B23" s="106">
        <f>SUM(JUL!B23,AUG!B23,SEP!B23)</f>
        <v>0</v>
      </c>
      <c r="C23" s="150">
        <f>IF(B$16&gt;0,B23/B$16,0)</f>
        <v>0</v>
      </c>
      <c r="D23" s="141">
        <f t="shared" ref="D23:D47" si="0">IF(B23=0,0,B23/B$5)</f>
        <v>0</v>
      </c>
      <c r="E23" s="325" t="s">
        <v>94</v>
      </c>
      <c r="F23" s="272"/>
      <c r="G23" s="272"/>
      <c r="H23" s="273"/>
      <c r="I23" s="308"/>
      <c r="J23" s="167"/>
    </row>
    <row r="24" spans="1:10" s="166" customFormat="1" ht="13.15" customHeight="1" x14ac:dyDescent="0.2">
      <c r="A24" s="161" t="str">
        <f>(Expense!D$6)</f>
        <v>Tractor Tires/Batteries</v>
      </c>
      <c r="B24" s="106">
        <f>SUM(JUL!B24,AUG!B24,SEP!B24)</f>
        <v>0</v>
      </c>
      <c r="C24" s="150">
        <f t="shared" ref="C24:C47" si="1">IF(B$16&gt;0,B24/B$16,0)</f>
        <v>0</v>
      </c>
      <c r="D24" s="141">
        <f t="shared" si="0"/>
        <v>0</v>
      </c>
      <c r="E24" s="346" t="s">
        <v>95</v>
      </c>
      <c r="F24" s="347"/>
      <c r="G24" s="347"/>
      <c r="H24" s="348"/>
      <c r="I24" s="308"/>
      <c r="J24" s="167"/>
    </row>
    <row r="25" spans="1:10" s="166" customFormat="1" ht="13.15" customHeight="1" x14ac:dyDescent="0.2">
      <c r="A25" s="161" t="str">
        <f>(Expense!E$6)</f>
        <v>Tractor Services</v>
      </c>
      <c r="B25" s="106">
        <f>SUM(JUL!B25,AUG!B25,SEP!B25)</f>
        <v>0</v>
      </c>
      <c r="C25" s="150">
        <f t="shared" si="1"/>
        <v>0</v>
      </c>
      <c r="D25" s="141">
        <f t="shared" si="0"/>
        <v>0</v>
      </c>
      <c r="E25" s="346" t="s">
        <v>214</v>
      </c>
      <c r="F25" s="347"/>
      <c r="G25" s="347"/>
      <c r="H25" s="348"/>
      <c r="I25" s="308"/>
      <c r="J25" s="167"/>
    </row>
    <row r="26" spans="1:10" s="166" customFormat="1" ht="13.15" customHeight="1" x14ac:dyDescent="0.2">
      <c r="A26" s="161" t="str">
        <f>(Expense!F$6)</f>
        <v>APU Repairs</v>
      </c>
      <c r="B26" s="106">
        <f>SUM(JUL!B26,AUG!B26,SEP!B26)</f>
        <v>0</v>
      </c>
      <c r="C26" s="150">
        <f t="shared" si="1"/>
        <v>0</v>
      </c>
      <c r="D26" s="141">
        <f t="shared" si="0"/>
        <v>0</v>
      </c>
      <c r="E26" s="349" t="s">
        <v>274</v>
      </c>
      <c r="F26" s="350"/>
      <c r="G26" s="350"/>
      <c r="H26" s="351"/>
      <c r="I26" s="308"/>
      <c r="J26" s="167"/>
    </row>
    <row r="27" spans="1:10" s="166" customFormat="1" ht="13.15" customHeight="1" x14ac:dyDescent="0.2">
      <c r="A27" s="161" t="str">
        <f>(Expense!G$6)</f>
        <v>Item name5</v>
      </c>
      <c r="B27" s="106">
        <f>SUM(JUL!B27,AUG!B27,SEP!B27)</f>
        <v>0</v>
      </c>
      <c r="C27" s="150">
        <f t="shared" si="1"/>
        <v>0</v>
      </c>
      <c r="D27" s="141">
        <f t="shared" si="0"/>
        <v>0</v>
      </c>
      <c r="E27" s="345" t="s">
        <v>108</v>
      </c>
      <c r="F27" s="270"/>
      <c r="G27" s="270"/>
      <c r="H27" s="271"/>
      <c r="I27" s="308"/>
      <c r="J27" s="167"/>
    </row>
    <row r="28" spans="1:10" s="166" customFormat="1" ht="13.15" customHeight="1" x14ac:dyDescent="0.2">
      <c r="A28" s="161" t="str">
        <f>(Expense!H$6)</f>
        <v>Item name6</v>
      </c>
      <c r="B28" s="106">
        <f>SUM(JUL!B28,AUG!B28,SEP!B28)</f>
        <v>0</v>
      </c>
      <c r="C28" s="150">
        <f t="shared" si="1"/>
        <v>0</v>
      </c>
      <c r="D28" s="141">
        <f t="shared" si="0"/>
        <v>0</v>
      </c>
      <c r="E28" s="313" t="s">
        <v>100</v>
      </c>
      <c r="F28" s="314"/>
      <c r="G28" s="314"/>
      <c r="H28" s="315"/>
      <c r="I28" s="308"/>
      <c r="J28" s="167"/>
    </row>
    <row r="29" spans="1:10" s="166" customFormat="1" ht="13.15" customHeight="1" x14ac:dyDescent="0.2">
      <c r="A29" s="161" t="str">
        <f>(Expense!I$6)</f>
        <v>Item name7</v>
      </c>
      <c r="B29" s="106">
        <f>SUM(JUL!B29,AUG!B29,SEP!B29)</f>
        <v>0</v>
      </c>
      <c r="C29" s="150">
        <f t="shared" si="1"/>
        <v>0</v>
      </c>
      <c r="D29" s="141">
        <f t="shared" si="0"/>
        <v>0</v>
      </c>
      <c r="E29" s="313" t="s">
        <v>109</v>
      </c>
      <c r="F29" s="314"/>
      <c r="G29" s="314"/>
      <c r="H29" s="315"/>
      <c r="I29" s="308"/>
      <c r="J29" s="167"/>
    </row>
    <row r="30" spans="1:10" s="166" customFormat="1" ht="13.15" customHeight="1" x14ac:dyDescent="0.2">
      <c r="A30" s="161" t="str">
        <f>(Expense!J$6)</f>
        <v>Item name8</v>
      </c>
      <c r="B30" s="106">
        <f>SUM(JUL!B30,AUG!B30,SEP!B30)</f>
        <v>0</v>
      </c>
      <c r="C30" s="150">
        <f t="shared" si="1"/>
        <v>0</v>
      </c>
      <c r="D30" s="141">
        <f t="shared" si="0"/>
        <v>0</v>
      </c>
      <c r="E30" s="313" t="s">
        <v>218</v>
      </c>
      <c r="F30" s="314"/>
      <c r="G30" s="314"/>
      <c r="H30" s="315"/>
      <c r="I30" s="308"/>
      <c r="J30" s="167"/>
    </row>
    <row r="31" spans="1:10" s="166" customFormat="1" ht="13.15" customHeight="1" x14ac:dyDescent="0.2">
      <c r="A31" s="161" t="str">
        <f>(Expense!K$6)</f>
        <v>Item name9</v>
      </c>
      <c r="B31" s="106">
        <f>SUM(JUL!B31,AUG!B31,SEP!B31)</f>
        <v>0</v>
      </c>
      <c r="C31" s="150">
        <f t="shared" si="1"/>
        <v>0</v>
      </c>
      <c r="D31" s="141">
        <f t="shared" si="0"/>
        <v>0</v>
      </c>
      <c r="E31" s="313" t="s">
        <v>213</v>
      </c>
      <c r="F31" s="314"/>
      <c r="G31" s="314"/>
      <c r="H31" s="315"/>
      <c r="I31" s="308"/>
      <c r="J31" s="167"/>
    </row>
    <row r="32" spans="1:10" s="166" customFormat="1" ht="13.15" customHeight="1" x14ac:dyDescent="0.2">
      <c r="A32" s="161" t="str">
        <f>(Expense!L$6)</f>
        <v>Item name10</v>
      </c>
      <c r="B32" s="106">
        <f>SUM(JUL!B32,AUG!B32,SEP!B32)</f>
        <v>0</v>
      </c>
      <c r="C32" s="150">
        <f t="shared" si="1"/>
        <v>0</v>
      </c>
      <c r="D32" s="141">
        <f t="shared" si="0"/>
        <v>0</v>
      </c>
      <c r="E32" s="313" t="s">
        <v>122</v>
      </c>
      <c r="F32" s="314"/>
      <c r="G32" s="314"/>
      <c r="H32" s="315"/>
      <c r="I32" s="308"/>
      <c r="J32" s="167"/>
    </row>
    <row r="33" spans="1:10" s="166" customFormat="1" x14ac:dyDescent="0.2">
      <c r="A33" s="161" t="str">
        <f>(Expense!M$6)</f>
        <v>Item name11</v>
      </c>
      <c r="B33" s="106">
        <f>SUM(JUL!B33,AUG!B33,SEP!B33)</f>
        <v>0</v>
      </c>
      <c r="C33" s="150">
        <f t="shared" si="1"/>
        <v>0</v>
      </c>
      <c r="D33" s="141">
        <f t="shared" si="0"/>
        <v>0</v>
      </c>
      <c r="E33" s="313" t="s">
        <v>212</v>
      </c>
      <c r="F33" s="314"/>
      <c r="G33" s="314"/>
      <c r="H33" s="315"/>
      <c r="I33" s="170"/>
      <c r="J33" s="165"/>
    </row>
    <row r="34" spans="1:10" s="166" customFormat="1" x14ac:dyDescent="0.2">
      <c r="A34" s="161" t="str">
        <f>(Expense!N$6)</f>
        <v>Item name12</v>
      </c>
      <c r="B34" s="106">
        <f>SUM(JUL!B34,AUG!B34,SEP!B34)</f>
        <v>0</v>
      </c>
      <c r="C34" s="150">
        <f t="shared" si="1"/>
        <v>0</v>
      </c>
      <c r="D34" s="141">
        <f t="shared" si="0"/>
        <v>0</v>
      </c>
      <c r="E34" s="313" t="s">
        <v>101</v>
      </c>
      <c r="F34" s="314"/>
      <c r="G34" s="314"/>
      <c r="H34" s="315"/>
      <c r="I34" s="171"/>
      <c r="J34" s="167"/>
    </row>
    <row r="35" spans="1:10" s="166" customFormat="1" x14ac:dyDescent="0.2">
      <c r="A35" s="161" t="str">
        <f>(Expense!O$6)</f>
        <v>Item name13</v>
      </c>
      <c r="B35" s="106">
        <f>SUM(JUL!B35,AUG!B35,SEP!B35)</f>
        <v>0</v>
      </c>
      <c r="C35" s="150">
        <f t="shared" si="1"/>
        <v>0</v>
      </c>
      <c r="D35" s="141">
        <f t="shared" si="0"/>
        <v>0</v>
      </c>
      <c r="E35" s="313" t="s">
        <v>102</v>
      </c>
      <c r="F35" s="314"/>
      <c r="G35" s="314"/>
      <c r="H35" s="315"/>
      <c r="I35" s="170"/>
      <c r="J35" s="165"/>
    </row>
    <row r="36" spans="1:10" s="166" customFormat="1" x14ac:dyDescent="0.2">
      <c r="A36" s="161" t="str">
        <f>(Expense!P$6)</f>
        <v>Item name14</v>
      </c>
      <c r="B36" s="106">
        <f>SUM(JUL!B36,AUG!B36,SEP!B36)</f>
        <v>0</v>
      </c>
      <c r="C36" s="150">
        <f t="shared" si="1"/>
        <v>0</v>
      </c>
      <c r="D36" s="141">
        <f t="shared" si="0"/>
        <v>0</v>
      </c>
      <c r="E36" s="313" t="s">
        <v>103</v>
      </c>
      <c r="F36" s="314"/>
      <c r="G36" s="314"/>
      <c r="H36" s="315"/>
      <c r="I36" s="171"/>
      <c r="J36" s="167"/>
    </row>
    <row r="37" spans="1:10" s="166" customFormat="1" x14ac:dyDescent="0.2">
      <c r="A37" s="161" t="str">
        <f>(Expense!Q$6)</f>
        <v>Item name15</v>
      </c>
      <c r="B37" s="106">
        <f>SUM(JUL!B37,AUG!B37,SEP!B37)</f>
        <v>0</v>
      </c>
      <c r="C37" s="150">
        <f t="shared" si="1"/>
        <v>0</v>
      </c>
      <c r="D37" s="141">
        <f t="shared" si="0"/>
        <v>0</v>
      </c>
      <c r="E37" s="313" t="s">
        <v>121</v>
      </c>
      <c r="F37" s="314"/>
      <c r="G37" s="314"/>
      <c r="H37" s="315"/>
      <c r="I37" s="172"/>
      <c r="J37" s="165"/>
    </row>
    <row r="38" spans="1:10" s="166" customFormat="1" x14ac:dyDescent="0.2">
      <c r="A38" s="161" t="str">
        <f>(Expense!R$6)</f>
        <v>Item name16</v>
      </c>
      <c r="B38" s="106">
        <f>SUM(JUL!B38,AUG!B38,SEP!B38)</f>
        <v>0</v>
      </c>
      <c r="C38" s="150">
        <f t="shared" si="1"/>
        <v>0</v>
      </c>
      <c r="D38" s="141">
        <f t="shared" si="0"/>
        <v>0</v>
      </c>
      <c r="E38" s="313" t="s">
        <v>211</v>
      </c>
      <c r="F38" s="314"/>
      <c r="G38" s="314"/>
      <c r="H38" s="315"/>
      <c r="I38" s="172"/>
      <c r="J38" s="167"/>
    </row>
    <row r="39" spans="1:10" s="166" customFormat="1" x14ac:dyDescent="0.2">
      <c r="A39" s="161" t="str">
        <f>(Expense!S$6)</f>
        <v>Item name17</v>
      </c>
      <c r="B39" s="106">
        <f>SUM(JUL!B39,AUG!B39,SEP!B39)</f>
        <v>0</v>
      </c>
      <c r="C39" s="150">
        <f t="shared" si="1"/>
        <v>0</v>
      </c>
      <c r="D39" s="141">
        <f t="shared" si="0"/>
        <v>0</v>
      </c>
      <c r="E39" s="313" t="s">
        <v>106</v>
      </c>
      <c r="F39" s="314"/>
      <c r="G39" s="314"/>
      <c r="H39" s="315"/>
      <c r="I39" s="172"/>
      <c r="J39" s="165"/>
    </row>
    <row r="40" spans="1:10" s="166" customFormat="1" x14ac:dyDescent="0.2">
      <c r="A40" s="161" t="str">
        <f>(Expense!T$6)</f>
        <v>Item name18</v>
      </c>
      <c r="B40" s="106">
        <f>SUM(JUL!B40,AUG!B40,SEP!B40)</f>
        <v>0</v>
      </c>
      <c r="C40" s="150">
        <f t="shared" si="1"/>
        <v>0</v>
      </c>
      <c r="D40" s="141">
        <f t="shared" si="0"/>
        <v>0</v>
      </c>
      <c r="E40" s="313" t="s">
        <v>107</v>
      </c>
      <c r="F40" s="314"/>
      <c r="G40" s="314"/>
      <c r="H40" s="315"/>
      <c r="I40" s="172"/>
      <c r="J40" s="167"/>
    </row>
    <row r="41" spans="1:10" s="166" customFormat="1" x14ac:dyDescent="0.2">
      <c r="A41" s="161" t="str">
        <f>(Expense!U$6)</f>
        <v>Item name19</v>
      </c>
      <c r="B41" s="106">
        <f>SUM(JUL!B41,AUG!B41,SEP!B41)</f>
        <v>0</v>
      </c>
      <c r="C41" s="150">
        <f t="shared" si="1"/>
        <v>0</v>
      </c>
      <c r="D41" s="141">
        <f t="shared" si="0"/>
        <v>0</v>
      </c>
      <c r="E41" s="313" t="s">
        <v>123</v>
      </c>
      <c r="F41" s="314"/>
      <c r="G41" s="314"/>
      <c r="H41" s="315"/>
      <c r="I41" s="170"/>
      <c r="J41" s="165"/>
    </row>
    <row r="42" spans="1:10" s="166" customFormat="1" x14ac:dyDescent="0.2">
      <c r="A42" s="161" t="str">
        <f>(Expense!V$6)</f>
        <v>Item name20</v>
      </c>
      <c r="B42" s="106">
        <f>SUM(JUL!B42,AUG!B42,SEP!B42)</f>
        <v>0</v>
      </c>
      <c r="C42" s="150">
        <f t="shared" si="1"/>
        <v>0</v>
      </c>
      <c r="D42" s="141">
        <f t="shared" si="0"/>
        <v>0</v>
      </c>
      <c r="E42" s="313" t="s">
        <v>120</v>
      </c>
      <c r="F42" s="314"/>
      <c r="G42" s="314"/>
      <c r="H42" s="315"/>
      <c r="I42" s="170"/>
      <c r="J42" s="168"/>
    </row>
    <row r="43" spans="1:10" s="166" customFormat="1" x14ac:dyDescent="0.2">
      <c r="A43" s="161" t="str">
        <f>(Expense!W$6)</f>
        <v>Item name21</v>
      </c>
      <c r="B43" s="106">
        <f>SUM(JUL!B43,AUG!B43,SEP!B43)</f>
        <v>0</v>
      </c>
      <c r="C43" s="150">
        <f t="shared" si="1"/>
        <v>0</v>
      </c>
      <c r="D43" s="141">
        <f t="shared" si="0"/>
        <v>0</v>
      </c>
      <c r="E43" s="313" t="s">
        <v>215</v>
      </c>
      <c r="F43" s="314"/>
      <c r="G43" s="314"/>
      <c r="H43" s="315"/>
      <c r="I43" s="170"/>
      <c r="J43" s="168"/>
    </row>
    <row r="44" spans="1:10" s="166" customFormat="1" x14ac:dyDescent="0.2">
      <c r="A44" s="161" t="str">
        <f>(Expense!X$6)</f>
        <v>Item name22</v>
      </c>
      <c r="B44" s="106">
        <f>SUM(JUL!B44,AUG!B44,SEP!B44)</f>
        <v>0</v>
      </c>
      <c r="C44" s="150">
        <f t="shared" si="1"/>
        <v>0</v>
      </c>
      <c r="D44" s="141">
        <f t="shared" si="0"/>
        <v>0</v>
      </c>
      <c r="E44" s="313" t="s">
        <v>216</v>
      </c>
      <c r="F44" s="314"/>
      <c r="G44" s="314"/>
      <c r="H44" s="315"/>
      <c r="I44" s="170"/>
      <c r="J44" s="168"/>
    </row>
    <row r="45" spans="1:10" s="166" customFormat="1" x14ac:dyDescent="0.2">
      <c r="A45" s="161" t="str">
        <f>(Expense!Y$6)</f>
        <v>Item name23</v>
      </c>
      <c r="B45" s="106">
        <f>SUM(JUL!B45,AUG!B45,SEP!B45)</f>
        <v>0</v>
      </c>
      <c r="C45" s="150">
        <f t="shared" si="1"/>
        <v>0</v>
      </c>
      <c r="D45" s="141">
        <f t="shared" si="0"/>
        <v>0</v>
      </c>
      <c r="E45" s="313" t="s">
        <v>217</v>
      </c>
      <c r="F45" s="314"/>
      <c r="G45" s="314"/>
      <c r="H45" s="315"/>
      <c r="I45" s="173"/>
      <c r="J45" s="168"/>
    </row>
    <row r="46" spans="1:10" s="166" customFormat="1" x14ac:dyDescent="0.2">
      <c r="A46" s="161" t="str">
        <f>(Expense!Z$6)</f>
        <v>Item name24</v>
      </c>
      <c r="B46" s="106">
        <f>SUM(JUL!B46,AUG!B46,SEP!B46)</f>
        <v>0</v>
      </c>
      <c r="C46" s="150">
        <f t="shared" si="1"/>
        <v>0</v>
      </c>
      <c r="D46" s="141">
        <f t="shared" si="0"/>
        <v>0</v>
      </c>
      <c r="E46" s="313" t="s">
        <v>219</v>
      </c>
      <c r="F46" s="314"/>
      <c r="G46" s="314"/>
      <c r="H46" s="315"/>
      <c r="I46" s="174"/>
      <c r="J46" s="167"/>
    </row>
    <row r="47" spans="1:10" s="166" customFormat="1" ht="12.75" customHeight="1" x14ac:dyDescent="0.2">
      <c r="A47" s="161" t="str">
        <f>(Expense!AA$6)</f>
        <v>Item name25</v>
      </c>
      <c r="B47" s="106">
        <f>SUM(JUL!B47,AUG!B47,SEP!B47)</f>
        <v>0</v>
      </c>
      <c r="C47" s="150">
        <f t="shared" si="1"/>
        <v>0</v>
      </c>
      <c r="D47" s="141">
        <f t="shared" si="0"/>
        <v>0</v>
      </c>
      <c r="E47" s="354" t="s">
        <v>273</v>
      </c>
      <c r="F47" s="355"/>
      <c r="G47" s="355"/>
      <c r="H47" s="356"/>
      <c r="I47" s="169"/>
      <c r="J47" s="167"/>
    </row>
    <row r="48" spans="1:10" s="166" customFormat="1" ht="19.5" customHeight="1" x14ac:dyDescent="0.2">
      <c r="A48" s="379" t="s">
        <v>220</v>
      </c>
      <c r="B48" s="380"/>
      <c r="C48" s="380"/>
      <c r="D48" s="380"/>
      <c r="E48" s="380"/>
      <c r="F48" s="380"/>
      <c r="G48" s="380"/>
      <c r="H48" s="381"/>
      <c r="I48" s="169"/>
      <c r="J48" s="167"/>
    </row>
    <row r="49" spans="1:9" ht="13.5" thickBot="1" x14ac:dyDescent="0.25">
      <c r="A49" s="115" t="s">
        <v>5</v>
      </c>
      <c r="B49" s="112" t="s">
        <v>136</v>
      </c>
      <c r="C49" s="113" t="s">
        <v>3</v>
      </c>
      <c r="D49" s="112" t="s">
        <v>137</v>
      </c>
      <c r="E49" s="113" t="s">
        <v>3</v>
      </c>
      <c r="F49" s="112" t="s">
        <v>138</v>
      </c>
      <c r="G49" s="113" t="s">
        <v>3</v>
      </c>
      <c r="H49" s="114" t="s">
        <v>125</v>
      </c>
      <c r="I49" s="169"/>
    </row>
    <row r="50" spans="1:9" ht="11.45" customHeight="1" thickTop="1" x14ac:dyDescent="0.2">
      <c r="A50" s="159" t="str">
        <f>(Jan!A50)</f>
        <v>Payment 1</v>
      </c>
      <c r="B50" s="116">
        <f>SUM(JUL!B50)</f>
        <v>0</v>
      </c>
      <c r="C50" s="117">
        <f>SUM(JUL!C50)</f>
        <v>0</v>
      </c>
      <c r="D50" s="116">
        <f>SUM(AUG!B50)</f>
        <v>0</v>
      </c>
      <c r="E50" s="117">
        <f>SUM(AUG!C50)</f>
        <v>0</v>
      </c>
      <c r="F50" s="116">
        <f>SUM(SEP!B50)</f>
        <v>0</v>
      </c>
      <c r="G50" s="117">
        <f>SUM(SEP!C50)</f>
        <v>0</v>
      </c>
      <c r="H50" s="118">
        <f>SUM(B50,D50,F50)</f>
        <v>0</v>
      </c>
      <c r="I50" s="378" t="s">
        <v>257</v>
      </c>
    </row>
    <row r="51" spans="1:9" ht="12.75" customHeight="1" x14ac:dyDescent="0.2">
      <c r="A51" s="160" t="str">
        <f>(Jan!A51)</f>
        <v>Payment 2</v>
      </c>
      <c r="B51" s="119">
        <f>SUM(JUL!B51)</f>
        <v>0</v>
      </c>
      <c r="C51" s="120">
        <f>SUM(JUL!C51)</f>
        <v>0</v>
      </c>
      <c r="D51" s="119">
        <f>SUM(AUG!B51)</f>
        <v>0</v>
      </c>
      <c r="E51" s="120">
        <f>SUM(AUG!C51)</f>
        <v>0</v>
      </c>
      <c r="F51" s="119">
        <f>SUM(SEP!B51)</f>
        <v>0</v>
      </c>
      <c r="G51" s="120">
        <f>SUM(SEP!C51)</f>
        <v>0</v>
      </c>
      <c r="H51" s="121">
        <f t="shared" ref="H51:H58" si="2">SUM(B51,D51,F51)</f>
        <v>0</v>
      </c>
      <c r="I51" s="378"/>
    </row>
    <row r="52" spans="1:9" ht="11.45" customHeight="1" x14ac:dyDescent="0.2">
      <c r="A52" s="160" t="str">
        <f>(Jan!A52)</f>
        <v>Payment 3</v>
      </c>
      <c r="B52" s="119">
        <f>SUM(JUL!B52)</f>
        <v>0</v>
      </c>
      <c r="C52" s="120">
        <f>SUM(JUL!C52)</f>
        <v>0</v>
      </c>
      <c r="D52" s="119">
        <f>SUM(AUG!B52)</f>
        <v>0</v>
      </c>
      <c r="E52" s="120">
        <f>SUM(AUG!C52)</f>
        <v>0</v>
      </c>
      <c r="F52" s="119">
        <f>SUM(SEP!B52)</f>
        <v>0</v>
      </c>
      <c r="G52" s="120">
        <f>SUM(SEP!C52)</f>
        <v>0</v>
      </c>
      <c r="H52" s="121">
        <f t="shared" si="2"/>
        <v>0</v>
      </c>
      <c r="I52" s="378"/>
    </row>
    <row r="53" spans="1:9" ht="11.45" customHeight="1" x14ac:dyDescent="0.2">
      <c r="A53" s="160" t="str">
        <f>(Jan!A53)</f>
        <v>Payment 4</v>
      </c>
      <c r="B53" s="119">
        <f>SUM(JUL!B53)</f>
        <v>0</v>
      </c>
      <c r="C53" s="120">
        <f>SUM(JUL!C53)</f>
        <v>0</v>
      </c>
      <c r="D53" s="119">
        <f>SUM(AUG!B53)</f>
        <v>0</v>
      </c>
      <c r="E53" s="120">
        <f>SUM(AUG!C53)</f>
        <v>0</v>
      </c>
      <c r="F53" s="119">
        <f>SUM(SEP!B53)</f>
        <v>0</v>
      </c>
      <c r="G53" s="120">
        <f>SUM(SEP!C53)</f>
        <v>0</v>
      </c>
      <c r="H53" s="121">
        <f t="shared" si="2"/>
        <v>0</v>
      </c>
      <c r="I53" s="378"/>
    </row>
    <row r="54" spans="1:9" ht="11.45" customHeight="1" x14ac:dyDescent="0.2">
      <c r="A54" s="160" t="str">
        <f>(Jan!A54)</f>
        <v>Payment 5</v>
      </c>
      <c r="B54" s="119">
        <f>SUM(JUL!B54)</f>
        <v>0</v>
      </c>
      <c r="C54" s="120">
        <f>SUM(JUL!C54)</f>
        <v>0</v>
      </c>
      <c r="D54" s="119">
        <f>SUM(AUG!B54)</f>
        <v>0</v>
      </c>
      <c r="E54" s="120">
        <f>SUM(AUG!C54)</f>
        <v>0</v>
      </c>
      <c r="F54" s="119">
        <f>SUM(SEP!B54)</f>
        <v>0</v>
      </c>
      <c r="G54" s="120">
        <f>SUM(SEP!C54)</f>
        <v>0</v>
      </c>
      <c r="H54" s="121">
        <f t="shared" si="2"/>
        <v>0</v>
      </c>
      <c r="I54" s="378"/>
    </row>
    <row r="55" spans="1:9" ht="11.45" customHeight="1" x14ac:dyDescent="0.2">
      <c r="A55" s="160" t="str">
        <f>(Jan!A55)</f>
        <v>Payment 6</v>
      </c>
      <c r="B55" s="119">
        <f>SUM(JUL!B55)</f>
        <v>0</v>
      </c>
      <c r="C55" s="120">
        <f>SUM(JUL!C55)</f>
        <v>0</v>
      </c>
      <c r="D55" s="119">
        <f>SUM(AUG!B55)</f>
        <v>0</v>
      </c>
      <c r="E55" s="120">
        <f>SUM(AUG!C55)</f>
        <v>0</v>
      </c>
      <c r="F55" s="119">
        <f>SUM(SEP!B55)</f>
        <v>0</v>
      </c>
      <c r="G55" s="120">
        <f>SUM(SEP!C55)</f>
        <v>0</v>
      </c>
      <c r="H55" s="121">
        <f t="shared" si="2"/>
        <v>0</v>
      </c>
      <c r="I55" s="378"/>
    </row>
    <row r="56" spans="1:9" ht="11.45" customHeight="1" x14ac:dyDescent="0.2">
      <c r="A56" s="160" t="str">
        <f>(Jan!A56)</f>
        <v>Payment 7</v>
      </c>
      <c r="B56" s="119">
        <f>SUM(JUL!B56)</f>
        <v>0</v>
      </c>
      <c r="C56" s="120">
        <f>SUM(JUL!C56)</f>
        <v>0</v>
      </c>
      <c r="D56" s="119">
        <f>SUM(AUG!B56)</f>
        <v>0</v>
      </c>
      <c r="E56" s="120">
        <f>SUM(AUG!C56)</f>
        <v>0</v>
      </c>
      <c r="F56" s="119">
        <f>SUM(SEP!B56)</f>
        <v>0</v>
      </c>
      <c r="G56" s="120">
        <f>SUM(SEP!C56)</f>
        <v>0</v>
      </c>
      <c r="H56" s="121">
        <f t="shared" si="2"/>
        <v>0</v>
      </c>
      <c r="I56" s="378"/>
    </row>
    <row r="57" spans="1:9" ht="11.45" customHeight="1" x14ac:dyDescent="0.2">
      <c r="A57" s="160" t="str">
        <f>(Jan!A57)</f>
        <v>Payment 8</v>
      </c>
      <c r="B57" s="119">
        <f>SUM(JUL!B57)</f>
        <v>0</v>
      </c>
      <c r="C57" s="120">
        <f>SUM(JUL!C57)</f>
        <v>0</v>
      </c>
      <c r="D57" s="119">
        <f>SUM(AUG!B57)</f>
        <v>0</v>
      </c>
      <c r="E57" s="120">
        <f>SUM(AUG!C57)</f>
        <v>0</v>
      </c>
      <c r="F57" s="119">
        <f>SUM(SEP!B57)</f>
        <v>0</v>
      </c>
      <c r="G57" s="120">
        <f>SUM(SEP!C57)</f>
        <v>0</v>
      </c>
      <c r="H57" s="121">
        <f t="shared" si="2"/>
        <v>0</v>
      </c>
      <c r="I57" s="378"/>
    </row>
    <row r="58" spans="1:9" ht="11.45" customHeight="1" x14ac:dyDescent="0.2">
      <c r="A58" s="160" t="str">
        <f>(Jan!A58)</f>
        <v>Payment 9</v>
      </c>
      <c r="B58" s="119">
        <f>SUM(JUL!B58)</f>
        <v>0</v>
      </c>
      <c r="C58" s="120">
        <f>SUM(JUL!C58)</f>
        <v>0</v>
      </c>
      <c r="D58" s="119">
        <f>SUM(AUG!B58)</f>
        <v>0</v>
      </c>
      <c r="E58" s="120">
        <f>SUM(AUG!C58)</f>
        <v>0</v>
      </c>
      <c r="F58" s="119">
        <f>SUM(SEP!B58)</f>
        <v>0</v>
      </c>
      <c r="G58" s="120">
        <f>SUM(SEP!C58)</f>
        <v>0</v>
      </c>
      <c r="H58" s="121">
        <f t="shared" si="2"/>
        <v>0</v>
      </c>
      <c r="I58" s="378"/>
    </row>
    <row r="59" spans="1:9" ht="11.45" customHeight="1" x14ac:dyDescent="0.2">
      <c r="A59" s="160" t="str">
        <f>(Jan!A59)</f>
        <v>Payment 10</v>
      </c>
      <c r="B59" s="119">
        <f>SUM(JUL!B59)</f>
        <v>0</v>
      </c>
      <c r="C59" s="120">
        <f>SUM(JUL!C59)</f>
        <v>0</v>
      </c>
      <c r="D59" s="119">
        <f>SUM(AUG!B59)</f>
        <v>0</v>
      </c>
      <c r="E59" s="120">
        <f>SUM(AUG!C59)</f>
        <v>0</v>
      </c>
      <c r="F59" s="119">
        <f>SUM(SEP!B59)</f>
        <v>0</v>
      </c>
      <c r="G59" s="120">
        <f>SUM(SEP!C59)</f>
        <v>0</v>
      </c>
      <c r="H59" s="121">
        <f t="shared" ref="H59:H67" si="3">SUM(B59,D59,F59)</f>
        <v>0</v>
      </c>
      <c r="I59" s="378"/>
    </row>
    <row r="60" spans="1:9" ht="11.25" x14ac:dyDescent="0.2">
      <c r="A60" s="160" t="str">
        <f>(Jan!A60)</f>
        <v>Payment 11</v>
      </c>
      <c r="B60" s="119">
        <f>SUM(JUL!B60)</f>
        <v>0</v>
      </c>
      <c r="C60" s="120">
        <f>SUM(JUL!C60)</f>
        <v>0</v>
      </c>
      <c r="D60" s="119">
        <f>SUM(AUG!B60)</f>
        <v>0</v>
      </c>
      <c r="E60" s="120">
        <f>SUM(AUG!C60)</f>
        <v>0</v>
      </c>
      <c r="F60" s="119">
        <f>SUM(SEP!B60)</f>
        <v>0</v>
      </c>
      <c r="G60" s="120">
        <f>SUM(SEP!C60)</f>
        <v>0</v>
      </c>
      <c r="H60" s="121">
        <f t="shared" si="3"/>
        <v>0</v>
      </c>
      <c r="I60" s="378"/>
    </row>
    <row r="61" spans="1:9" ht="11.25" x14ac:dyDescent="0.2">
      <c r="A61" s="160" t="str">
        <f>(Jan!A61)</f>
        <v>Payment 12</v>
      </c>
      <c r="B61" s="119">
        <f>SUM(JUL!B61)</f>
        <v>0</v>
      </c>
      <c r="C61" s="120">
        <f>SUM(JUL!C61)</f>
        <v>0</v>
      </c>
      <c r="D61" s="119">
        <f>SUM(AUG!B61)</f>
        <v>0</v>
      </c>
      <c r="E61" s="120">
        <f>SUM(AUG!C61)</f>
        <v>0</v>
      </c>
      <c r="F61" s="119">
        <f>SUM(SEP!B61)</f>
        <v>0</v>
      </c>
      <c r="G61" s="120">
        <f>SUM(SEP!C61)</f>
        <v>0</v>
      </c>
      <c r="H61" s="121">
        <f t="shared" si="3"/>
        <v>0</v>
      </c>
      <c r="I61" s="378"/>
    </row>
    <row r="62" spans="1:9" ht="13.15" customHeight="1" x14ac:dyDescent="0.2">
      <c r="A62" s="160" t="str">
        <f>(Jan!A62)</f>
        <v>Payment 13</v>
      </c>
      <c r="B62" s="119">
        <f>SUM(JUL!B62)</f>
        <v>0</v>
      </c>
      <c r="C62" s="120">
        <f>SUM(JUL!C62)</f>
        <v>0</v>
      </c>
      <c r="D62" s="119">
        <f>SUM(AUG!B62)</f>
        <v>0</v>
      </c>
      <c r="E62" s="120">
        <f>SUM(AUG!C62)</f>
        <v>0</v>
      </c>
      <c r="F62" s="119">
        <f>SUM(SEP!B62)</f>
        <v>0</v>
      </c>
      <c r="G62" s="120">
        <f>SUM(SEP!C62)</f>
        <v>0</v>
      </c>
      <c r="H62" s="121">
        <f t="shared" si="3"/>
        <v>0</v>
      </c>
      <c r="I62" s="378"/>
    </row>
    <row r="63" spans="1:9" x14ac:dyDescent="0.2">
      <c r="A63" s="160" t="str">
        <f>(Jan!A63)</f>
        <v>Payment 14</v>
      </c>
      <c r="B63" s="119">
        <f>SUM(JUL!B63)</f>
        <v>0</v>
      </c>
      <c r="C63" s="120">
        <f>SUM(JUL!C63)</f>
        <v>0</v>
      </c>
      <c r="D63" s="119">
        <f>SUM(AUG!B63)</f>
        <v>0</v>
      </c>
      <c r="E63" s="120">
        <f>SUM(AUG!C63)</f>
        <v>0</v>
      </c>
      <c r="F63" s="119">
        <f>SUM(SEP!B63)</f>
        <v>0</v>
      </c>
      <c r="G63" s="120">
        <f>SUM(SEP!C63)</f>
        <v>0</v>
      </c>
      <c r="H63" s="121">
        <f t="shared" si="3"/>
        <v>0</v>
      </c>
    </row>
    <row r="64" spans="1:9" x14ac:dyDescent="0.2">
      <c r="A64" s="160" t="str">
        <f>(Jan!A64)</f>
        <v>Payment 15</v>
      </c>
      <c r="B64" s="119">
        <f>SUM(JUL!B64)</f>
        <v>0</v>
      </c>
      <c r="C64" s="120">
        <f>SUM(JUL!C64)</f>
        <v>0</v>
      </c>
      <c r="D64" s="119">
        <f>SUM(AUG!B64)</f>
        <v>0</v>
      </c>
      <c r="E64" s="120">
        <f>SUM(AUG!C64)</f>
        <v>0</v>
      </c>
      <c r="F64" s="119">
        <f>SUM(SEP!B64)</f>
        <v>0</v>
      </c>
      <c r="G64" s="120">
        <f>SUM(SEP!C64)</f>
        <v>0</v>
      </c>
      <c r="H64" s="121">
        <f t="shared" si="3"/>
        <v>0</v>
      </c>
    </row>
    <row r="65" spans="1:8" x14ac:dyDescent="0.2">
      <c r="A65" s="160" t="str">
        <f>(Jan!A65)</f>
        <v>Payment 16</v>
      </c>
      <c r="B65" s="119">
        <f>SUM(JUL!B65)</f>
        <v>0</v>
      </c>
      <c r="C65" s="120">
        <f>SUM(JUL!C65)</f>
        <v>0</v>
      </c>
      <c r="D65" s="119">
        <f>SUM(AUG!B65)</f>
        <v>0</v>
      </c>
      <c r="E65" s="120">
        <f>SUM(AUG!C65)</f>
        <v>0</v>
      </c>
      <c r="F65" s="119">
        <f>SUM(SEP!B65)</f>
        <v>0</v>
      </c>
      <c r="G65" s="120">
        <f>SUM(SEP!C65)</f>
        <v>0</v>
      </c>
      <c r="H65" s="121">
        <f t="shared" si="3"/>
        <v>0</v>
      </c>
    </row>
    <row r="66" spans="1:8" x14ac:dyDescent="0.2">
      <c r="A66" s="160" t="str">
        <f>(Jan!A66)</f>
        <v>Payment 17</v>
      </c>
      <c r="B66" s="119">
        <f>SUM(JUL!B66)</f>
        <v>0</v>
      </c>
      <c r="C66" s="120">
        <f>SUM(JUL!C66)</f>
        <v>0</v>
      </c>
      <c r="D66" s="119">
        <f>SUM(AUG!B66)</f>
        <v>0</v>
      </c>
      <c r="E66" s="120">
        <f>SUM(AUG!C66)</f>
        <v>0</v>
      </c>
      <c r="F66" s="119">
        <f>SUM(SEP!B66)</f>
        <v>0</v>
      </c>
      <c r="G66" s="120">
        <f>SUM(SEP!C66)</f>
        <v>0</v>
      </c>
      <c r="H66" s="121">
        <f t="shared" si="3"/>
        <v>0</v>
      </c>
    </row>
    <row r="67" spans="1:8" ht="12.75" customHeight="1" x14ac:dyDescent="0.2">
      <c r="A67" s="160" t="str">
        <f>(Jan!A67)</f>
        <v>Payment 18</v>
      </c>
      <c r="B67" s="119">
        <f>SUM(JUL!B67)</f>
        <v>0</v>
      </c>
      <c r="C67" s="120">
        <f>SUM(JUL!C67)</f>
        <v>0</v>
      </c>
      <c r="D67" s="119">
        <f>SUM(AUG!B67)</f>
        <v>0</v>
      </c>
      <c r="E67" s="120">
        <f>SUM(AUG!C67)</f>
        <v>0</v>
      </c>
      <c r="F67" s="119">
        <f>SUM(SEP!B67)</f>
        <v>0</v>
      </c>
      <c r="G67" s="120">
        <f>SUM(SEP!C67)</f>
        <v>0</v>
      </c>
      <c r="H67" s="121">
        <f t="shared" si="3"/>
        <v>0</v>
      </c>
    </row>
    <row r="68" spans="1:8" x14ac:dyDescent="0.2">
      <c r="A68" s="160" t="str">
        <f>(Jan!A68)</f>
        <v>Payment 19</v>
      </c>
      <c r="B68" s="119">
        <f>SUM(JUL!B68)</f>
        <v>0</v>
      </c>
      <c r="C68" s="120">
        <f>SUM(JUL!C68)</f>
        <v>0</v>
      </c>
      <c r="D68" s="119">
        <f>SUM(AUG!B68)</f>
        <v>0</v>
      </c>
      <c r="E68" s="120">
        <f>SUM(AUG!C68)</f>
        <v>0</v>
      </c>
      <c r="F68" s="119">
        <f>SUM(SEP!B68)</f>
        <v>0</v>
      </c>
      <c r="G68" s="120">
        <f>SUM(SEP!C68)</f>
        <v>0</v>
      </c>
      <c r="H68" s="121">
        <f t="shared" ref="H68:H74" si="4">SUM(B68,D68,F68)</f>
        <v>0</v>
      </c>
    </row>
    <row r="69" spans="1:8" x14ac:dyDescent="0.2">
      <c r="A69" s="160" t="str">
        <f>(Jan!A69)</f>
        <v>Payment 20</v>
      </c>
      <c r="B69" s="119">
        <f>SUM(JUL!B69)</f>
        <v>0</v>
      </c>
      <c r="C69" s="120">
        <f>SUM(JUL!C69)</f>
        <v>0</v>
      </c>
      <c r="D69" s="119">
        <f>SUM(AUG!B69)</f>
        <v>0</v>
      </c>
      <c r="E69" s="120">
        <f>SUM(AUG!C69)</f>
        <v>0</v>
      </c>
      <c r="F69" s="119">
        <f>SUM(SEP!B69)</f>
        <v>0</v>
      </c>
      <c r="G69" s="120">
        <f>SUM(SEP!C69)</f>
        <v>0</v>
      </c>
      <c r="H69" s="121">
        <f t="shared" si="4"/>
        <v>0</v>
      </c>
    </row>
    <row r="70" spans="1:8" x14ac:dyDescent="0.2">
      <c r="A70" s="160" t="str">
        <f>(Jan!A70)</f>
        <v>Payment 21</v>
      </c>
      <c r="B70" s="119">
        <f>SUM(JUL!B70)</f>
        <v>0</v>
      </c>
      <c r="C70" s="120">
        <f>SUM(JUL!C70)</f>
        <v>0</v>
      </c>
      <c r="D70" s="119">
        <f>SUM(AUG!B70)</f>
        <v>0</v>
      </c>
      <c r="E70" s="120">
        <f>SUM(AUG!C70)</f>
        <v>0</v>
      </c>
      <c r="F70" s="119">
        <f>SUM(SEP!B70)</f>
        <v>0</v>
      </c>
      <c r="G70" s="120">
        <f>SUM(SEP!C70)</f>
        <v>0</v>
      </c>
      <c r="H70" s="121">
        <f t="shared" si="4"/>
        <v>0</v>
      </c>
    </row>
    <row r="71" spans="1:8" x14ac:dyDescent="0.2">
      <c r="A71" s="160" t="str">
        <f>(Jan!A71)</f>
        <v>Payment 22</v>
      </c>
      <c r="B71" s="119">
        <f>SUM(JUL!B71)</f>
        <v>0</v>
      </c>
      <c r="C71" s="120">
        <f>SUM(JUL!C71)</f>
        <v>0</v>
      </c>
      <c r="D71" s="119">
        <f>SUM(AUG!B71)</f>
        <v>0</v>
      </c>
      <c r="E71" s="120">
        <f>SUM(AUG!C71)</f>
        <v>0</v>
      </c>
      <c r="F71" s="119">
        <f>SUM(SEP!B71)</f>
        <v>0</v>
      </c>
      <c r="G71" s="120">
        <f>SUM(SEP!C71)</f>
        <v>0</v>
      </c>
      <c r="H71" s="121">
        <f t="shared" si="4"/>
        <v>0</v>
      </c>
    </row>
    <row r="72" spans="1:8" x14ac:dyDescent="0.2">
      <c r="A72" s="160" t="str">
        <f>(Jan!A72)</f>
        <v>Payment 23</v>
      </c>
      <c r="B72" s="119">
        <f>SUM(JUL!B72)</f>
        <v>0</v>
      </c>
      <c r="C72" s="120">
        <f>SUM(JUL!C72)</f>
        <v>0</v>
      </c>
      <c r="D72" s="119">
        <f>SUM(AUG!B72)</f>
        <v>0</v>
      </c>
      <c r="E72" s="120">
        <f>SUM(AUG!C72)</f>
        <v>0</v>
      </c>
      <c r="F72" s="119">
        <f>SUM(SEP!B72)</f>
        <v>0</v>
      </c>
      <c r="G72" s="120">
        <f>SUM(SEP!C72)</f>
        <v>0</v>
      </c>
      <c r="H72" s="121">
        <f t="shared" si="4"/>
        <v>0</v>
      </c>
    </row>
    <row r="73" spans="1:8" x14ac:dyDescent="0.2">
      <c r="A73" s="160" t="str">
        <f>(Jan!A73)</f>
        <v>Payment 24</v>
      </c>
      <c r="B73" s="119">
        <f>SUM(JUL!B73)</f>
        <v>0</v>
      </c>
      <c r="C73" s="120">
        <f>SUM(JUL!C73)</f>
        <v>0</v>
      </c>
      <c r="D73" s="119">
        <f>SUM(AUG!B73)</f>
        <v>0</v>
      </c>
      <c r="E73" s="120">
        <f>SUM(AUG!C73)</f>
        <v>0</v>
      </c>
      <c r="F73" s="119">
        <f>SUM(SEP!B73)</f>
        <v>0</v>
      </c>
      <c r="G73" s="120">
        <f>SUM(SEP!C73)</f>
        <v>0</v>
      </c>
      <c r="H73" s="121">
        <f t="shared" si="4"/>
        <v>0</v>
      </c>
    </row>
    <row r="74" spans="1:8" x14ac:dyDescent="0.2">
      <c r="A74" s="160" t="str">
        <f>(Jan!A74)</f>
        <v>Payment 25</v>
      </c>
      <c r="B74" s="119">
        <f>SUM(JUL!B74)</f>
        <v>0</v>
      </c>
      <c r="C74" s="120">
        <f>SUM(JUL!C74)</f>
        <v>0</v>
      </c>
      <c r="D74" s="119">
        <f>SUM(AUG!B74)</f>
        <v>0</v>
      </c>
      <c r="E74" s="120">
        <f>SUM(AUG!C74)</f>
        <v>0</v>
      </c>
      <c r="F74" s="119">
        <f>SUM(SEP!B74)</f>
        <v>0</v>
      </c>
      <c r="G74" s="120">
        <f>SUM(SEP!C74)</f>
        <v>0</v>
      </c>
      <c r="H74" s="121">
        <f t="shared" si="4"/>
        <v>0</v>
      </c>
    </row>
    <row r="75" spans="1:8" ht="13.5" thickBot="1" x14ac:dyDescent="0.25">
      <c r="A75" s="122" t="s">
        <v>20</v>
      </c>
      <c r="B75" s="123">
        <f t="shared" ref="B75:G75" si="5">SUM(B50:B74)</f>
        <v>0</v>
      </c>
      <c r="C75" s="124">
        <f t="shared" si="5"/>
        <v>0</v>
      </c>
      <c r="D75" s="123">
        <f t="shared" si="5"/>
        <v>0</v>
      </c>
      <c r="E75" s="124">
        <f t="shared" si="5"/>
        <v>0</v>
      </c>
      <c r="F75" s="123">
        <f t="shared" si="5"/>
        <v>0</v>
      </c>
      <c r="G75" s="124">
        <f t="shared" si="5"/>
        <v>0</v>
      </c>
      <c r="H75" s="125">
        <f>SUM(B75,D75,F75)</f>
        <v>0</v>
      </c>
    </row>
    <row r="76" spans="1:8" ht="13.5" thickTop="1" x14ac:dyDescent="0.2">
      <c r="A76" s="382" t="s">
        <v>190</v>
      </c>
      <c r="B76" s="382"/>
      <c r="C76" s="382"/>
      <c r="D76" s="382"/>
      <c r="E76" s="382"/>
      <c r="F76" s="382"/>
      <c r="G76" s="382"/>
      <c r="H76" s="382"/>
    </row>
  </sheetData>
  <sheetProtection password="CC25" sheet="1" objects="1" scenarios="1"/>
  <mergeCells count="53">
    <mergeCell ref="E30:H30"/>
    <mergeCell ref="E35:H35"/>
    <mergeCell ref="E34:H34"/>
    <mergeCell ref="B1:E1"/>
    <mergeCell ref="A76:H76"/>
    <mergeCell ref="E43:H43"/>
    <mergeCell ref="E46:H46"/>
    <mergeCell ref="E47:H47"/>
    <mergeCell ref="A48:H48"/>
    <mergeCell ref="E45:H45"/>
    <mergeCell ref="E44:H44"/>
    <mergeCell ref="E14:H14"/>
    <mergeCell ref="E25:H25"/>
    <mergeCell ref="E26:H26"/>
    <mergeCell ref="E18:H18"/>
    <mergeCell ref="E19:H19"/>
    <mergeCell ref="E24:H24"/>
    <mergeCell ref="E15:H15"/>
    <mergeCell ref="E16:H16"/>
    <mergeCell ref="E20:H20"/>
    <mergeCell ref="E17:H17"/>
    <mergeCell ref="E23:H23"/>
    <mergeCell ref="E22:H22"/>
    <mergeCell ref="E21:H21"/>
    <mergeCell ref="E5:H5"/>
    <mergeCell ref="E6:H6"/>
    <mergeCell ref="E7:H7"/>
    <mergeCell ref="E13:H13"/>
    <mergeCell ref="F1:H1"/>
    <mergeCell ref="D2:H2"/>
    <mergeCell ref="E3:H3"/>
    <mergeCell ref="E4:H4"/>
    <mergeCell ref="E9:H9"/>
    <mergeCell ref="E10:H10"/>
    <mergeCell ref="E11:H11"/>
    <mergeCell ref="E12:H12"/>
    <mergeCell ref="E8:H8"/>
    <mergeCell ref="E38:H38"/>
    <mergeCell ref="E39:H39"/>
    <mergeCell ref="A21:B21"/>
    <mergeCell ref="I23:I32"/>
    <mergeCell ref="I50:I62"/>
    <mergeCell ref="E42:H42"/>
    <mergeCell ref="E36:H36"/>
    <mergeCell ref="E37:H37"/>
    <mergeCell ref="E40:H40"/>
    <mergeCell ref="E27:H27"/>
    <mergeCell ref="E28:H28"/>
    <mergeCell ref="E41:H41"/>
    <mergeCell ref="E32:H32"/>
    <mergeCell ref="E33:H33"/>
    <mergeCell ref="E31:H31"/>
    <mergeCell ref="E29:H29"/>
  </mergeCells>
  <phoneticPr fontId="2" type="noConversion"/>
  <conditionalFormatting sqref="C21 C17:C19 D17:D20 C23:D47">
    <cfRule type="cellIs" dxfId="20" priority="4" stopIfTrue="1" operator="notEqual">
      <formula>0</formula>
    </cfRule>
  </conditionalFormatting>
  <conditionalFormatting sqref="C3:C9">
    <cfRule type="cellIs" dxfId="19" priority="5" stopIfTrue="1" operator="notEqual">
      <formula>0</formula>
    </cfRule>
  </conditionalFormatting>
  <conditionalFormatting sqref="C10:C16 D22">
    <cfRule type="cellIs" dxfId="18" priority="6" stopIfTrue="1" operator="notEqual">
      <formula>0</formula>
    </cfRule>
  </conditionalFormatting>
  <conditionalFormatting sqref="C20">
    <cfRule type="cellIs" dxfId="17" priority="7" stopIfTrue="1" operator="notEqual">
      <formula>0</formula>
    </cfRule>
  </conditionalFormatting>
  <conditionalFormatting sqref="D4:D9">
    <cfRule type="cellIs" dxfId="16" priority="2" stopIfTrue="1" operator="notEqual">
      <formula>0</formula>
    </cfRule>
  </conditionalFormatting>
  <conditionalFormatting sqref="D10:D16 D21">
    <cfRule type="cellIs" dxfId="15" priority="3" stopIfTrue="1" operator="notEqual">
      <formula>0</formula>
    </cfRule>
  </conditionalFormatting>
  <conditionalFormatting sqref="C22">
    <cfRule type="cellIs" dxfId="14" priority="1" stopIfTrue="1" operator="notEqual">
      <formula>0</formula>
    </cfRule>
  </conditionalFormatting>
  <hyperlinks>
    <hyperlink ref="A76:H76" location="'3Qtr'!A3" display="Click here to go to top of page"/>
    <hyperlink ref="E4:H4" location="SB!A1" display="Click to return to Switchboard"/>
    <hyperlink ref="E5:H5" location="Trip!A1" display="Click to return to Trip Information Entries"/>
    <hyperlink ref="E6:H6" location="'F4'!A1" display="Click to go to fuel cost entries"/>
    <hyperlink ref="E7:H7" location="Expense!A1" display="Click to return to road expenses"/>
    <hyperlink ref="E8:H8" location="Jan!A1" display="Click to go to January Truck Report"/>
    <hyperlink ref="E9:H9" location="Feb!A1" display="Click to go to February Truck Report"/>
    <hyperlink ref="E10:H10" location="Mar!A1" display="Click to go to March Truck Report"/>
    <hyperlink ref="E11:H11" location="APR!A1" display="Click to go to April Truck Report"/>
    <hyperlink ref="E12:H12" location="MAY!A1" display="Click to go to May Truck Report"/>
    <hyperlink ref="E13:H13" location="JUN!A1" display="Click to go to June Truck Report"/>
    <hyperlink ref="E14:H14" location="JUL!A1" display="Click to go to July Truck Report"/>
    <hyperlink ref="E15:H15" location="AUG!A1" display="Click to go to August Truck Report"/>
    <hyperlink ref="E16:H16" location="SEP!A1" display="Click to go to September Truck Report"/>
    <hyperlink ref="E17:H17" location="OCT!A1" display="Click to go to October Truck Report"/>
    <hyperlink ref="E18:H18" location="NOV!A1" display="Click to go to November Truck Report"/>
    <hyperlink ref="E19:H19" location="DEC!A1" display="Click to go to December Truck Report"/>
    <hyperlink ref="E20:H20" location="'1Qtr'!A1" display="Click to go to 1st Quarter Truck Report"/>
    <hyperlink ref="E21:H21" location="'2Qtr'!A1" display="Click to go to 2nd Quarter Truck Report"/>
    <hyperlink ref="E22:H22" location="'3Qtr'!A1" display="Click to go to 3qt Quarter Truck Report"/>
    <hyperlink ref="E23:H23" location="'4Qtr'!A1" display="Click to go to 4th Quarter Truck Report"/>
    <hyperlink ref="E24:H24" location="YTD!A1" display="Click to go to Year-to-Date Truck Report"/>
    <hyperlink ref="E28:H28" r:id="rId1" display="Road cameras/backup cameras "/>
    <hyperlink ref="E29:H29" r:id="rId2" display="GPS Truck Mapping Software for laptop "/>
    <hyperlink ref="E30:H30" r:id="rId3" display="Rand McNally GPS and Tablets for drivers"/>
    <hyperlink ref="E31:H31" r:id="rId4" display="Winegard Satellite TV In-motion new"/>
    <hyperlink ref="E32:H32" r:id="rId5" display="Ram No Drill Computer Stands for Big Trucks/and more"/>
    <hyperlink ref="E33:H33" r:id="rId6" display="Free 30 day trial Eclipse Log Download"/>
    <hyperlink ref="E34:H34" r:id="rId7" display="Refrigerated trailer booms (easy sweeping)"/>
    <hyperlink ref="E35:H35" r:id="rId8" display="Truck Stop Book/Next Exit"/>
    <hyperlink ref="E36:H36" r:id="rId9" display="Over The Air TV antenna HD (OTA-1)"/>
    <hyperlink ref="E37:H37" r:id="rId10" display="Get current diesel fuel prices emailed direct"/>
    <hyperlink ref="E38:H38" r:id="rId11" display="Fleet Tracking $24.95 per truck Quit anytime"/>
    <hyperlink ref="E40:H40" r:id="rId12" display="Health Insurance Information"/>
    <hyperlink ref="E39:H39" r:id="rId13" display="Get Weather reports live"/>
    <hyperlink ref="E41:H41" r:id="rId14" display="In Cab Cameras This is a CYA camera"/>
    <hyperlink ref="E25:H25" r:id="rId15" display="Click here IFTA Calculations Made Easy "/>
    <hyperlink ref="E46:H46" r:id="rId16" display="Click for all software we offer"/>
    <hyperlink ref="E43:H43" r:id="rId17" display="Click Tandem Slider Stoppers.  "/>
    <hyperlink ref="E44:H44" r:id="rId18" display="Click State miles reporting on your computer"/>
    <hyperlink ref="E45:H45" r:id="rId19" display="Click for free TV over the air"/>
    <hyperlink ref="E47:H47" r:id="rId20" display="Get live truck routing here for you laptop"/>
    <hyperlink ref="E26:H26" r:id="rId21" display="Find a truck stop, scale, repair, towing here"/>
  </hyperlinks>
  <pageMargins left="0.75" right="0.75" top="1" bottom="1" header="0.5" footer="0.5"/>
  <pageSetup orientation="portrait" horizontalDpi="300" verticalDpi="300" r:id="rId22"/>
  <headerFooter alignWithMargins="0"/>
  <legacyDrawing r:id="rId2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dimension ref="A1:J76"/>
  <sheetViews>
    <sheetView showGridLines="0" showRowColHeaders="0" showZeros="0" showOutlineSymbols="0" workbookViewId="0">
      <pane ySplit="2" topLeftCell="A3" activePane="bottomLeft" state="frozen"/>
      <selection activeCell="D4" sqref="D4:F4"/>
      <selection pane="bottomLeft" activeCell="E4" sqref="E4:H4"/>
    </sheetView>
  </sheetViews>
  <sheetFormatPr defaultColWidth="9.140625" defaultRowHeight="12.75" x14ac:dyDescent="0.2"/>
  <cols>
    <col min="1" max="1" width="28.7109375" style="17" customWidth="1"/>
    <col min="2" max="4" width="11.7109375" style="17" customWidth="1"/>
    <col min="5" max="5" width="12.5703125" style="17" customWidth="1"/>
    <col min="6" max="6" width="12" style="17" customWidth="1"/>
    <col min="7" max="7" width="12.5703125" style="17" customWidth="1"/>
    <col min="8" max="8" width="12.7109375" style="17" customWidth="1"/>
    <col min="9" max="9" width="31.7109375" style="175" customWidth="1"/>
    <col min="10" max="10" width="12.85546875" style="17" customWidth="1"/>
    <col min="11" max="16384" width="9.140625" style="17"/>
  </cols>
  <sheetData>
    <row r="1" spans="1:10" s="177" customFormat="1" ht="26.25" thickTop="1" x14ac:dyDescent="0.2">
      <c r="A1" s="176" t="s">
        <v>115</v>
      </c>
      <c r="B1" s="342" t="s">
        <v>245</v>
      </c>
      <c r="C1" s="342"/>
      <c r="D1" s="342"/>
      <c r="E1" s="343"/>
      <c r="F1" s="331">
        <f ca="1">NOW()</f>
        <v>41658.417478935196</v>
      </c>
      <c r="G1" s="332"/>
      <c r="H1" s="333"/>
      <c r="I1" s="163"/>
    </row>
    <row r="2" spans="1:10" x14ac:dyDescent="0.2">
      <c r="A2" s="14" t="s">
        <v>23</v>
      </c>
      <c r="B2" s="15" t="s">
        <v>20</v>
      </c>
      <c r="C2" s="23" t="s">
        <v>244</v>
      </c>
      <c r="D2" s="374" t="s">
        <v>63</v>
      </c>
      <c r="E2" s="375"/>
      <c r="F2" s="375"/>
      <c r="G2" s="375"/>
      <c r="H2" s="376"/>
      <c r="I2" s="169"/>
    </row>
    <row r="3" spans="1:10" x14ac:dyDescent="0.2">
      <c r="A3" s="24" t="s">
        <v>147</v>
      </c>
      <c r="B3" s="25">
        <f>SUM(OCT!B3,NOV!B3,DEC!B3)</f>
        <v>0</v>
      </c>
      <c r="C3" s="132">
        <f>IF(B3=0,0,B3/B5)</f>
        <v>0</v>
      </c>
      <c r="D3" s="133"/>
      <c r="E3" s="334" t="s">
        <v>118</v>
      </c>
      <c r="F3" s="335"/>
      <c r="G3" s="335"/>
      <c r="H3" s="336"/>
      <c r="I3" s="169"/>
    </row>
    <row r="4" spans="1:10" x14ac:dyDescent="0.2">
      <c r="A4" s="24" t="s">
        <v>203</v>
      </c>
      <c r="B4" s="25">
        <f>SUM(OCT!B4,NOV!B4,DEC!B4)</f>
        <v>0</v>
      </c>
      <c r="C4" s="132">
        <f>IF(B4=0,0,B4/B5)</f>
        <v>0</v>
      </c>
      <c r="D4" s="133"/>
      <c r="E4" s="339" t="s">
        <v>79</v>
      </c>
      <c r="F4" s="340"/>
      <c r="G4" s="340"/>
      <c r="H4" s="341"/>
      <c r="I4" s="169"/>
    </row>
    <row r="5" spans="1:10" x14ac:dyDescent="0.2">
      <c r="A5" s="24" t="s">
        <v>148</v>
      </c>
      <c r="B5" s="25">
        <f>SUM(OCT!B5,NOV!B5,DEC!B5)</f>
        <v>0</v>
      </c>
      <c r="C5" s="132">
        <f>SUM(C3:C4)</f>
        <v>0</v>
      </c>
      <c r="D5" s="138">
        <f>SUM(B5-B6)</f>
        <v>0</v>
      </c>
      <c r="E5" s="324" t="s">
        <v>96</v>
      </c>
      <c r="F5" s="268"/>
      <c r="G5" s="268"/>
      <c r="H5" s="269"/>
      <c r="I5" s="169"/>
    </row>
    <row r="6" spans="1:10" x14ac:dyDescent="0.2">
      <c r="A6" s="24" t="s">
        <v>35</v>
      </c>
      <c r="B6" s="25">
        <f>SUM(OCT!B6,NOV!B6,DEC!B6)</f>
        <v>0</v>
      </c>
      <c r="C6" s="152">
        <f>IF(B6=0,0,(B18/B6))</f>
        <v>0</v>
      </c>
      <c r="D6" s="139">
        <f>IF(B7=0,0,B18/B7)</f>
        <v>0</v>
      </c>
      <c r="E6" s="324" t="s">
        <v>97</v>
      </c>
      <c r="F6" s="268"/>
      <c r="G6" s="268"/>
      <c r="H6" s="269"/>
      <c r="I6" s="169"/>
      <c r="J6" s="169"/>
    </row>
    <row r="7" spans="1:10" x14ac:dyDescent="0.2">
      <c r="A7" s="24" t="s">
        <v>258</v>
      </c>
      <c r="B7" s="25">
        <f>SUM(OCT!B7,NOV!B7,DEC!B7)</f>
        <v>0</v>
      </c>
      <c r="C7" s="153">
        <f>IF(B7=0,0,B6/B7)</f>
        <v>0</v>
      </c>
      <c r="D7" s="140">
        <f>IF(B16=0,0,B6/B16)</f>
        <v>0</v>
      </c>
      <c r="E7" s="326" t="s">
        <v>210</v>
      </c>
      <c r="F7" s="327"/>
      <c r="G7" s="327"/>
      <c r="H7" s="328"/>
      <c r="I7" s="169"/>
      <c r="J7" s="16"/>
    </row>
    <row r="8" spans="1:10" x14ac:dyDescent="0.2">
      <c r="A8" s="24" t="s">
        <v>149</v>
      </c>
      <c r="B8" s="25">
        <f>SUM(OCT!B8,NOV!B8,DEC!B8)</f>
        <v>0</v>
      </c>
      <c r="C8" s="154">
        <f>IF(B8=0,0,B5/B8)</f>
        <v>0</v>
      </c>
      <c r="D8" s="133">
        <f>IF(B8=0,0,B12/B8)</f>
        <v>0</v>
      </c>
      <c r="E8" s="360" t="s">
        <v>81</v>
      </c>
      <c r="F8" s="361"/>
      <c r="G8" s="361"/>
      <c r="H8" s="362"/>
      <c r="I8" s="170"/>
      <c r="J8" s="163"/>
    </row>
    <row r="9" spans="1:10" x14ac:dyDescent="0.2">
      <c r="A9" s="24" t="s">
        <v>50</v>
      </c>
      <c r="B9" s="25">
        <f>SUM(OCT!B9,NOV!B9,DEC!B9)</f>
        <v>0</v>
      </c>
      <c r="C9" s="155">
        <f>IF(B9=0,0,B12/B9)</f>
        <v>0</v>
      </c>
      <c r="D9" s="138">
        <f>IF(B9=0,0,B5/B9)</f>
        <v>0</v>
      </c>
      <c r="E9" s="325" t="s">
        <v>98</v>
      </c>
      <c r="F9" s="272"/>
      <c r="G9" s="272"/>
      <c r="H9" s="273"/>
      <c r="I9" s="170"/>
      <c r="J9" s="163"/>
    </row>
    <row r="10" spans="1:10" x14ac:dyDescent="0.2">
      <c r="A10" s="27" t="s">
        <v>75</v>
      </c>
      <c r="B10" s="105">
        <f>SUM(OCT!B10,NOV!B10,DEC!B10)</f>
        <v>0</v>
      </c>
      <c r="C10" s="155">
        <f>IF(B3=0,0,B10/B3)</f>
        <v>0</v>
      </c>
      <c r="D10" s="133">
        <f>IF(B3&gt;0,B22/B3,0)</f>
        <v>0</v>
      </c>
      <c r="E10" s="325" t="s">
        <v>82</v>
      </c>
      <c r="F10" s="272"/>
      <c r="G10" s="272"/>
      <c r="H10" s="273"/>
      <c r="I10" s="170"/>
      <c r="J10" s="163"/>
    </row>
    <row r="11" spans="1:10" x14ac:dyDescent="0.2">
      <c r="A11" s="27" t="s">
        <v>76</v>
      </c>
      <c r="B11" s="105">
        <f>SUM(OCT!B11,NOV!B11,DEC!B11)</f>
        <v>0</v>
      </c>
      <c r="C11" s="155">
        <f>IF(B4=0,0,B11/B4)</f>
        <v>0</v>
      </c>
      <c r="D11" s="164"/>
      <c r="E11" s="325" t="s">
        <v>83</v>
      </c>
      <c r="F11" s="272"/>
      <c r="G11" s="272"/>
      <c r="H11" s="273"/>
      <c r="I11" s="170"/>
      <c r="J11" s="163"/>
    </row>
    <row r="12" spans="1:10" x14ac:dyDescent="0.2">
      <c r="A12" s="27" t="s">
        <v>77</v>
      </c>
      <c r="B12" s="105">
        <f>SUM(OCT!B12,NOV!B12,DEC!B12)</f>
        <v>0</v>
      </c>
      <c r="C12" s="155">
        <f>SUM(C10:C11)</f>
        <v>0</v>
      </c>
      <c r="D12" s="133">
        <f>IF(B5=0,0,B22/B$5)</f>
        <v>0</v>
      </c>
      <c r="E12" s="325" t="s">
        <v>84</v>
      </c>
      <c r="F12" s="272"/>
      <c r="G12" s="272"/>
      <c r="H12" s="273"/>
      <c r="I12" s="170"/>
      <c r="J12" s="163"/>
    </row>
    <row r="13" spans="1:10" x14ac:dyDescent="0.2">
      <c r="A13" s="162" t="str">
        <f>(Trip!I6)</f>
        <v>Surcharge Pay</v>
      </c>
      <c r="B13" s="105">
        <f>SUM(OCT!B13,NOV!B13,DEC!B13)</f>
        <v>0</v>
      </c>
      <c r="C13" s="150">
        <f>IF(B13=0,0,B13/B$16)</f>
        <v>0</v>
      </c>
      <c r="D13" s="133">
        <f>IF(B13&gt;0,B13/B$11,0)</f>
        <v>0</v>
      </c>
      <c r="E13" s="325" t="s">
        <v>85</v>
      </c>
      <c r="F13" s="272"/>
      <c r="G13" s="272"/>
      <c r="H13" s="273"/>
      <c r="I13" s="170"/>
      <c r="J13" s="163"/>
    </row>
    <row r="14" spans="1:10" x14ac:dyDescent="0.2">
      <c r="A14" s="162" t="str">
        <f>(Trip!J6)</f>
        <v>Unload Pay</v>
      </c>
      <c r="B14" s="105">
        <f>SUM(OCT!B14,NOV!B14,DEC!B14)</f>
        <v>0</v>
      </c>
      <c r="C14" s="150">
        <f>IF(B14=0,0,B14/B$16)</f>
        <v>0</v>
      </c>
      <c r="D14" s="133">
        <f>IF(B14&gt;0,B14/B$11,0)</f>
        <v>0</v>
      </c>
      <c r="E14" s="325" t="s">
        <v>86</v>
      </c>
      <c r="F14" s="272"/>
      <c r="G14" s="272"/>
      <c r="H14" s="273"/>
      <c r="I14" s="170"/>
      <c r="J14" s="163"/>
    </row>
    <row r="15" spans="1:10" x14ac:dyDescent="0.2">
      <c r="A15" s="162" t="str">
        <f>(Trip!K6)</f>
        <v>Standby Pay</v>
      </c>
      <c r="B15" s="105">
        <f>SUM(OCT!B15,NOV!B15,DEC!B15)</f>
        <v>0</v>
      </c>
      <c r="C15" s="150">
        <f>IF(B15=0,0,B15/B$16)</f>
        <v>0</v>
      </c>
      <c r="D15" s="133">
        <f>IF(B15&gt;0,B15/B$11,0)</f>
        <v>0</v>
      </c>
      <c r="E15" s="325" t="s">
        <v>87</v>
      </c>
      <c r="F15" s="272"/>
      <c r="G15" s="272"/>
      <c r="H15" s="273"/>
      <c r="I15" s="170"/>
      <c r="J15" s="163"/>
    </row>
    <row r="16" spans="1:10" x14ac:dyDescent="0.2">
      <c r="A16" s="27" t="s">
        <v>58</v>
      </c>
      <c r="B16" s="105">
        <f>SUM(OCT!B16,NOV!B16,DEC!B16)</f>
        <v>0</v>
      </c>
      <c r="C16" s="156">
        <f>COUNT('F4'!F69:F128)</f>
        <v>0</v>
      </c>
      <c r="D16" s="133">
        <f>IF(C18=0,0,B18/C16)</f>
        <v>0</v>
      </c>
      <c r="E16" s="325" t="s">
        <v>88</v>
      </c>
      <c r="F16" s="272"/>
      <c r="G16" s="272"/>
      <c r="H16" s="273"/>
      <c r="I16" s="170"/>
      <c r="J16" s="163"/>
    </row>
    <row r="17" spans="1:10" s="166" customFormat="1" x14ac:dyDescent="0.2">
      <c r="A17" s="34" t="s">
        <v>208</v>
      </c>
      <c r="B17" s="106">
        <f>SUM(OCT!B17,NOV!B17,DEC!B17)</f>
        <v>0</v>
      </c>
      <c r="C17" s="132">
        <f>IF(B16&gt;0,B17/B16,0)</f>
        <v>0</v>
      </c>
      <c r="D17" s="132">
        <f>IF(B17&gt;0,B17/B$22,0)</f>
        <v>0</v>
      </c>
      <c r="E17" s="325" t="s">
        <v>89</v>
      </c>
      <c r="F17" s="272"/>
      <c r="G17" s="272"/>
      <c r="H17" s="273"/>
      <c r="I17" s="171"/>
      <c r="J17" s="165"/>
    </row>
    <row r="18" spans="1:10" s="166" customFormat="1" x14ac:dyDescent="0.2">
      <c r="A18" s="34" t="s">
        <v>259</v>
      </c>
      <c r="B18" s="106">
        <f>SUM(OCT!B18,NOV!B18,DEC!B18)</f>
        <v>0</v>
      </c>
      <c r="C18" s="132">
        <f>IF(B16=0,0,B18/B12)</f>
        <v>0</v>
      </c>
      <c r="D18" s="132">
        <f>IF(B18&gt;0,B18/B$22,0)</f>
        <v>0</v>
      </c>
      <c r="E18" s="325" t="s">
        <v>99</v>
      </c>
      <c r="F18" s="272"/>
      <c r="G18" s="272"/>
      <c r="H18" s="273"/>
      <c r="I18" s="170"/>
      <c r="J18" s="167"/>
    </row>
    <row r="19" spans="1:10" s="166" customFormat="1" x14ac:dyDescent="0.2">
      <c r="A19" s="35" t="s">
        <v>142</v>
      </c>
      <c r="B19" s="107">
        <f>SUM(OCT!B19,NOV!B19,DEC!B19)</f>
        <v>0</v>
      </c>
      <c r="C19" s="132">
        <f>IF(B12=0,0,B19/B12)</f>
        <v>0</v>
      </c>
      <c r="D19" s="132">
        <f>IF(B19&gt;0,B19/B$22,0)</f>
        <v>0</v>
      </c>
      <c r="E19" s="325" t="s">
        <v>90</v>
      </c>
      <c r="F19" s="272"/>
      <c r="G19" s="272"/>
      <c r="H19" s="273"/>
      <c r="I19" s="171"/>
      <c r="J19" s="165"/>
    </row>
    <row r="20" spans="1:10" s="166" customFormat="1" x14ac:dyDescent="0.2">
      <c r="A20" s="52" t="s">
        <v>68</v>
      </c>
      <c r="B20" s="108">
        <f>SUM(OCT!B20,NOV!B20,DEC!B20)</f>
        <v>0</v>
      </c>
      <c r="C20" s="132">
        <f>IF(B16=0,0,B20/B16)</f>
        <v>0</v>
      </c>
      <c r="D20" s="132">
        <f>IF(B20&gt;0,B20/B$22,0)</f>
        <v>0</v>
      </c>
      <c r="E20" s="325" t="s">
        <v>91</v>
      </c>
      <c r="F20" s="272"/>
      <c r="G20" s="272"/>
      <c r="H20" s="273"/>
      <c r="I20" s="170"/>
      <c r="J20" s="167"/>
    </row>
    <row r="21" spans="1:10" s="166" customFormat="1" x14ac:dyDescent="0.2">
      <c r="A21" s="306" t="s">
        <v>209</v>
      </c>
      <c r="B21" s="307"/>
      <c r="C21" s="132"/>
      <c r="D21" s="133"/>
      <c r="E21" s="325" t="s">
        <v>92</v>
      </c>
      <c r="F21" s="272"/>
      <c r="G21" s="272"/>
      <c r="H21" s="273"/>
      <c r="I21" s="170"/>
      <c r="J21" s="167"/>
    </row>
    <row r="22" spans="1:10" s="166" customFormat="1" x14ac:dyDescent="0.2">
      <c r="A22" s="27" t="s">
        <v>59</v>
      </c>
      <c r="B22" s="105">
        <f>SUM(OCT!B22,NOV!B22,DEC!B22)</f>
        <v>0</v>
      </c>
      <c r="C22" s="132">
        <f>IF(B16=0,0,B22/B16)</f>
        <v>0</v>
      </c>
      <c r="D22" s="132">
        <f>SUM(1-C22)</f>
        <v>1</v>
      </c>
      <c r="E22" s="325" t="s">
        <v>93</v>
      </c>
      <c r="F22" s="272"/>
      <c r="G22" s="272"/>
      <c r="H22" s="273"/>
      <c r="I22" s="170"/>
      <c r="J22" s="167"/>
    </row>
    <row r="23" spans="1:10" s="166" customFormat="1" ht="13.15" customHeight="1" x14ac:dyDescent="0.2">
      <c r="A23" s="161" t="str">
        <f>(Expense!C$6)</f>
        <v>Tractor Repairs</v>
      </c>
      <c r="B23" s="106">
        <f>SUM(OCT!B23,NOV!B23,DEC!B23)</f>
        <v>0</v>
      </c>
      <c r="C23" s="150">
        <f>IF(B$16&gt;0,B23/B$16,0)</f>
        <v>0</v>
      </c>
      <c r="D23" s="141">
        <f t="shared" ref="D23:D47" si="0">IF(B23=0,0,B23/B$5)</f>
        <v>0</v>
      </c>
      <c r="E23" s="363" t="s">
        <v>94</v>
      </c>
      <c r="F23" s="364"/>
      <c r="G23" s="364"/>
      <c r="H23" s="365"/>
      <c r="I23" s="308"/>
      <c r="J23" s="167"/>
    </row>
    <row r="24" spans="1:10" s="166" customFormat="1" ht="13.15" customHeight="1" x14ac:dyDescent="0.2">
      <c r="A24" s="161" t="str">
        <f>(Expense!D$6)</f>
        <v>Tractor Tires/Batteries</v>
      </c>
      <c r="B24" s="106">
        <f>SUM(OCT!B24,NOV!B24,DEC!B24)</f>
        <v>0</v>
      </c>
      <c r="C24" s="150">
        <f t="shared" ref="C24:C47" si="1">IF(B$16&gt;0,B24/B$16,0)</f>
        <v>0</v>
      </c>
      <c r="D24" s="141">
        <f t="shared" si="0"/>
        <v>0</v>
      </c>
      <c r="E24" s="346" t="s">
        <v>95</v>
      </c>
      <c r="F24" s="347"/>
      <c r="G24" s="347"/>
      <c r="H24" s="348"/>
      <c r="I24" s="308"/>
      <c r="J24" s="167"/>
    </row>
    <row r="25" spans="1:10" s="166" customFormat="1" ht="13.15" customHeight="1" x14ac:dyDescent="0.2">
      <c r="A25" s="161" t="str">
        <f>(Expense!E$6)</f>
        <v>Tractor Services</v>
      </c>
      <c r="B25" s="106">
        <f>SUM(OCT!B25,NOV!B25,DEC!B25)</f>
        <v>0</v>
      </c>
      <c r="C25" s="150">
        <f t="shared" si="1"/>
        <v>0</v>
      </c>
      <c r="D25" s="141">
        <f t="shared" si="0"/>
        <v>0</v>
      </c>
      <c r="E25" s="346" t="s">
        <v>214</v>
      </c>
      <c r="F25" s="347"/>
      <c r="G25" s="347"/>
      <c r="H25" s="348"/>
      <c r="I25" s="308"/>
      <c r="J25" s="167"/>
    </row>
    <row r="26" spans="1:10" s="166" customFormat="1" ht="13.15" customHeight="1" x14ac:dyDescent="0.2">
      <c r="A26" s="161" t="str">
        <f>(Expense!F$6)</f>
        <v>APU Repairs</v>
      </c>
      <c r="B26" s="106">
        <f>SUM(OCT!B26,NOV!B26,DEC!B26)</f>
        <v>0</v>
      </c>
      <c r="C26" s="150">
        <f t="shared" si="1"/>
        <v>0</v>
      </c>
      <c r="D26" s="141">
        <f t="shared" si="0"/>
        <v>0</v>
      </c>
      <c r="E26" s="349" t="s">
        <v>274</v>
      </c>
      <c r="F26" s="350"/>
      <c r="G26" s="350"/>
      <c r="H26" s="351"/>
      <c r="I26" s="308"/>
      <c r="J26" s="167"/>
    </row>
    <row r="27" spans="1:10" s="166" customFormat="1" ht="13.15" customHeight="1" x14ac:dyDescent="0.2">
      <c r="A27" s="161" t="str">
        <f>(Expense!G$6)</f>
        <v>Item name5</v>
      </c>
      <c r="B27" s="106">
        <f>SUM(OCT!B27,NOV!B27,DEC!B27)</f>
        <v>0</v>
      </c>
      <c r="C27" s="150">
        <f t="shared" si="1"/>
        <v>0</v>
      </c>
      <c r="D27" s="141">
        <f t="shared" si="0"/>
        <v>0</v>
      </c>
      <c r="E27" s="345" t="s">
        <v>108</v>
      </c>
      <c r="F27" s="270"/>
      <c r="G27" s="270"/>
      <c r="H27" s="271"/>
      <c r="I27" s="308"/>
      <c r="J27" s="167"/>
    </row>
    <row r="28" spans="1:10" s="166" customFormat="1" ht="13.15" customHeight="1" x14ac:dyDescent="0.2">
      <c r="A28" s="161" t="str">
        <f>(Expense!H$6)</f>
        <v>Item name6</v>
      </c>
      <c r="B28" s="106">
        <f>SUM(OCT!B28,NOV!B28,DEC!B28)</f>
        <v>0</v>
      </c>
      <c r="C28" s="150">
        <f t="shared" si="1"/>
        <v>0</v>
      </c>
      <c r="D28" s="141">
        <f t="shared" si="0"/>
        <v>0</v>
      </c>
      <c r="E28" s="313" t="s">
        <v>100</v>
      </c>
      <c r="F28" s="314"/>
      <c r="G28" s="314"/>
      <c r="H28" s="315"/>
      <c r="I28" s="308"/>
      <c r="J28" s="167"/>
    </row>
    <row r="29" spans="1:10" s="166" customFormat="1" ht="13.15" customHeight="1" x14ac:dyDescent="0.2">
      <c r="A29" s="161" t="str">
        <f>(Expense!I$6)</f>
        <v>Item name7</v>
      </c>
      <c r="B29" s="106">
        <f>SUM(OCT!B29,NOV!B29,DEC!B29)</f>
        <v>0</v>
      </c>
      <c r="C29" s="150">
        <f t="shared" si="1"/>
        <v>0</v>
      </c>
      <c r="D29" s="141">
        <f t="shared" si="0"/>
        <v>0</v>
      </c>
      <c r="E29" s="313" t="s">
        <v>109</v>
      </c>
      <c r="F29" s="314"/>
      <c r="G29" s="314"/>
      <c r="H29" s="315"/>
      <c r="I29" s="308"/>
      <c r="J29" s="167"/>
    </row>
    <row r="30" spans="1:10" s="166" customFormat="1" ht="13.15" customHeight="1" x14ac:dyDescent="0.2">
      <c r="A30" s="161" t="str">
        <f>(Expense!J$6)</f>
        <v>Item name8</v>
      </c>
      <c r="B30" s="106">
        <f>SUM(OCT!B30,NOV!B30,DEC!B30)</f>
        <v>0</v>
      </c>
      <c r="C30" s="150">
        <f t="shared" si="1"/>
        <v>0</v>
      </c>
      <c r="D30" s="141">
        <f t="shared" si="0"/>
        <v>0</v>
      </c>
      <c r="E30" s="313" t="s">
        <v>218</v>
      </c>
      <c r="F30" s="314"/>
      <c r="G30" s="314"/>
      <c r="H30" s="315"/>
      <c r="I30" s="308"/>
      <c r="J30" s="167"/>
    </row>
    <row r="31" spans="1:10" s="166" customFormat="1" ht="13.15" customHeight="1" x14ac:dyDescent="0.2">
      <c r="A31" s="161" t="str">
        <f>(Expense!K$6)</f>
        <v>Item name9</v>
      </c>
      <c r="B31" s="106">
        <f>SUM(OCT!B31,NOV!B31,DEC!B31)</f>
        <v>0</v>
      </c>
      <c r="C31" s="150">
        <f t="shared" si="1"/>
        <v>0</v>
      </c>
      <c r="D31" s="141">
        <f t="shared" si="0"/>
        <v>0</v>
      </c>
      <c r="E31" s="313" t="s">
        <v>213</v>
      </c>
      <c r="F31" s="314"/>
      <c r="G31" s="314"/>
      <c r="H31" s="315"/>
      <c r="I31" s="308"/>
      <c r="J31" s="167"/>
    </row>
    <row r="32" spans="1:10" s="166" customFormat="1" ht="13.15" customHeight="1" x14ac:dyDescent="0.2">
      <c r="A32" s="161" t="str">
        <f>(Expense!L$6)</f>
        <v>Item name10</v>
      </c>
      <c r="B32" s="106">
        <f>SUM(OCT!B32,NOV!B32,DEC!B32)</f>
        <v>0</v>
      </c>
      <c r="C32" s="150">
        <f t="shared" si="1"/>
        <v>0</v>
      </c>
      <c r="D32" s="141">
        <f t="shared" si="0"/>
        <v>0</v>
      </c>
      <c r="E32" s="313" t="s">
        <v>122</v>
      </c>
      <c r="F32" s="314"/>
      <c r="G32" s="314"/>
      <c r="H32" s="315"/>
      <c r="I32" s="308"/>
      <c r="J32" s="167"/>
    </row>
    <row r="33" spans="1:10" s="166" customFormat="1" x14ac:dyDescent="0.2">
      <c r="A33" s="161" t="str">
        <f>(Expense!M$6)</f>
        <v>Item name11</v>
      </c>
      <c r="B33" s="106">
        <f>SUM(OCT!B33,NOV!B33,DEC!B33)</f>
        <v>0</v>
      </c>
      <c r="C33" s="150">
        <f t="shared" si="1"/>
        <v>0</v>
      </c>
      <c r="D33" s="141">
        <f t="shared" si="0"/>
        <v>0</v>
      </c>
      <c r="E33" s="313" t="s">
        <v>212</v>
      </c>
      <c r="F33" s="314"/>
      <c r="G33" s="314"/>
      <c r="H33" s="315"/>
      <c r="I33" s="170"/>
      <c r="J33" s="165"/>
    </row>
    <row r="34" spans="1:10" s="166" customFormat="1" x14ac:dyDescent="0.2">
      <c r="A34" s="161" t="str">
        <f>(Expense!N$6)</f>
        <v>Item name12</v>
      </c>
      <c r="B34" s="106">
        <f>SUM(OCT!B34,NOV!B34,DEC!B34)</f>
        <v>0</v>
      </c>
      <c r="C34" s="150">
        <f t="shared" si="1"/>
        <v>0</v>
      </c>
      <c r="D34" s="141">
        <f t="shared" si="0"/>
        <v>0</v>
      </c>
      <c r="E34" s="313" t="s">
        <v>101</v>
      </c>
      <c r="F34" s="314"/>
      <c r="G34" s="314"/>
      <c r="H34" s="315"/>
      <c r="I34" s="171"/>
      <c r="J34" s="167"/>
    </row>
    <row r="35" spans="1:10" s="166" customFormat="1" x14ac:dyDescent="0.2">
      <c r="A35" s="161" t="str">
        <f>(Expense!O$6)</f>
        <v>Item name13</v>
      </c>
      <c r="B35" s="106">
        <f>SUM(OCT!B35,NOV!B35,DEC!B35)</f>
        <v>0</v>
      </c>
      <c r="C35" s="150">
        <f t="shared" si="1"/>
        <v>0</v>
      </c>
      <c r="D35" s="141">
        <f t="shared" si="0"/>
        <v>0</v>
      </c>
      <c r="E35" s="313" t="s">
        <v>102</v>
      </c>
      <c r="F35" s="314"/>
      <c r="G35" s="314"/>
      <c r="H35" s="315"/>
      <c r="I35" s="170"/>
      <c r="J35" s="165"/>
    </row>
    <row r="36" spans="1:10" s="166" customFormat="1" x14ac:dyDescent="0.2">
      <c r="A36" s="161" t="str">
        <f>(Expense!P$6)</f>
        <v>Item name14</v>
      </c>
      <c r="B36" s="106">
        <f>SUM(OCT!B36,NOV!B36,DEC!B36)</f>
        <v>0</v>
      </c>
      <c r="C36" s="150">
        <f t="shared" si="1"/>
        <v>0</v>
      </c>
      <c r="D36" s="141">
        <f t="shared" si="0"/>
        <v>0</v>
      </c>
      <c r="E36" s="313" t="s">
        <v>103</v>
      </c>
      <c r="F36" s="314"/>
      <c r="G36" s="314"/>
      <c r="H36" s="315"/>
      <c r="I36" s="171"/>
      <c r="J36" s="167"/>
    </row>
    <row r="37" spans="1:10" s="166" customFormat="1" x14ac:dyDescent="0.2">
      <c r="A37" s="161" t="str">
        <f>(Expense!Q$6)</f>
        <v>Item name15</v>
      </c>
      <c r="B37" s="106">
        <f>SUM(OCT!B37,NOV!B37,DEC!B37)</f>
        <v>0</v>
      </c>
      <c r="C37" s="150">
        <f t="shared" si="1"/>
        <v>0</v>
      </c>
      <c r="D37" s="141">
        <f t="shared" si="0"/>
        <v>0</v>
      </c>
      <c r="E37" s="313" t="s">
        <v>121</v>
      </c>
      <c r="F37" s="314"/>
      <c r="G37" s="314"/>
      <c r="H37" s="315"/>
      <c r="I37" s="172"/>
      <c r="J37" s="165"/>
    </row>
    <row r="38" spans="1:10" s="166" customFormat="1" x14ac:dyDescent="0.2">
      <c r="A38" s="161" t="str">
        <f>(Expense!R$6)</f>
        <v>Item name16</v>
      </c>
      <c r="B38" s="106">
        <f>SUM(OCT!B38,NOV!B38,DEC!B38)</f>
        <v>0</v>
      </c>
      <c r="C38" s="150">
        <f t="shared" si="1"/>
        <v>0</v>
      </c>
      <c r="D38" s="141">
        <f t="shared" si="0"/>
        <v>0</v>
      </c>
      <c r="E38" s="313" t="s">
        <v>211</v>
      </c>
      <c r="F38" s="314"/>
      <c r="G38" s="314"/>
      <c r="H38" s="315"/>
      <c r="I38" s="172"/>
      <c r="J38" s="167"/>
    </row>
    <row r="39" spans="1:10" s="166" customFormat="1" x14ac:dyDescent="0.2">
      <c r="A39" s="161" t="str">
        <f>(Expense!S$6)</f>
        <v>Item name17</v>
      </c>
      <c r="B39" s="106">
        <f>SUM(OCT!B39,NOV!B39,DEC!B39)</f>
        <v>0</v>
      </c>
      <c r="C39" s="150">
        <f t="shared" si="1"/>
        <v>0</v>
      </c>
      <c r="D39" s="141">
        <f t="shared" si="0"/>
        <v>0</v>
      </c>
      <c r="E39" s="313" t="s">
        <v>106</v>
      </c>
      <c r="F39" s="314"/>
      <c r="G39" s="314"/>
      <c r="H39" s="315"/>
      <c r="I39" s="172"/>
      <c r="J39" s="165"/>
    </row>
    <row r="40" spans="1:10" s="166" customFormat="1" x14ac:dyDescent="0.2">
      <c r="A40" s="161" t="str">
        <f>(Expense!T$6)</f>
        <v>Item name18</v>
      </c>
      <c r="B40" s="106">
        <f>SUM(OCT!B40,NOV!B40,DEC!B40)</f>
        <v>0</v>
      </c>
      <c r="C40" s="150">
        <f t="shared" si="1"/>
        <v>0</v>
      </c>
      <c r="D40" s="141">
        <f t="shared" si="0"/>
        <v>0</v>
      </c>
      <c r="E40" s="313" t="s">
        <v>107</v>
      </c>
      <c r="F40" s="314"/>
      <c r="G40" s="314"/>
      <c r="H40" s="315"/>
      <c r="I40" s="172"/>
      <c r="J40" s="167"/>
    </row>
    <row r="41" spans="1:10" s="166" customFormat="1" x14ac:dyDescent="0.2">
      <c r="A41" s="161" t="str">
        <f>(Expense!U$6)</f>
        <v>Item name19</v>
      </c>
      <c r="B41" s="106">
        <f>SUM(OCT!B41,NOV!B41,DEC!B41)</f>
        <v>0</v>
      </c>
      <c r="C41" s="150">
        <f t="shared" si="1"/>
        <v>0</v>
      </c>
      <c r="D41" s="141">
        <f t="shared" si="0"/>
        <v>0</v>
      </c>
      <c r="E41" s="313" t="s">
        <v>123</v>
      </c>
      <c r="F41" s="314"/>
      <c r="G41" s="314"/>
      <c r="H41" s="315"/>
      <c r="I41" s="170"/>
      <c r="J41" s="165"/>
    </row>
    <row r="42" spans="1:10" s="166" customFormat="1" x14ac:dyDescent="0.2">
      <c r="A42" s="161" t="str">
        <f>(Expense!V$6)</f>
        <v>Item name20</v>
      </c>
      <c r="B42" s="106">
        <f>SUM(OCT!B42,NOV!B42,DEC!B42)</f>
        <v>0</v>
      </c>
      <c r="C42" s="150">
        <f t="shared" si="1"/>
        <v>0</v>
      </c>
      <c r="D42" s="141">
        <f t="shared" si="0"/>
        <v>0</v>
      </c>
      <c r="E42" s="313" t="s">
        <v>120</v>
      </c>
      <c r="F42" s="314"/>
      <c r="G42" s="314"/>
      <c r="H42" s="315"/>
      <c r="I42" s="170"/>
      <c r="J42" s="168"/>
    </row>
    <row r="43" spans="1:10" s="166" customFormat="1" x14ac:dyDescent="0.2">
      <c r="A43" s="161" t="str">
        <f>(Expense!W$6)</f>
        <v>Item name21</v>
      </c>
      <c r="B43" s="106">
        <f>SUM(OCT!B43,NOV!B43,DEC!B43)</f>
        <v>0</v>
      </c>
      <c r="C43" s="150">
        <f t="shared" si="1"/>
        <v>0</v>
      </c>
      <c r="D43" s="141">
        <f t="shared" si="0"/>
        <v>0</v>
      </c>
      <c r="E43" s="313" t="s">
        <v>215</v>
      </c>
      <c r="F43" s="314"/>
      <c r="G43" s="314"/>
      <c r="H43" s="315"/>
      <c r="I43" s="170"/>
      <c r="J43" s="168"/>
    </row>
    <row r="44" spans="1:10" s="166" customFormat="1" x14ac:dyDescent="0.2">
      <c r="A44" s="161" t="str">
        <f>(Expense!X$6)</f>
        <v>Item name22</v>
      </c>
      <c r="B44" s="106">
        <f>SUM(OCT!B44,NOV!B44,DEC!B44)</f>
        <v>0</v>
      </c>
      <c r="C44" s="150">
        <f t="shared" si="1"/>
        <v>0</v>
      </c>
      <c r="D44" s="141">
        <f t="shared" si="0"/>
        <v>0</v>
      </c>
      <c r="E44" s="313" t="s">
        <v>216</v>
      </c>
      <c r="F44" s="314"/>
      <c r="G44" s="314"/>
      <c r="H44" s="315"/>
      <c r="I44" s="170"/>
      <c r="J44" s="168"/>
    </row>
    <row r="45" spans="1:10" s="166" customFormat="1" x14ac:dyDescent="0.2">
      <c r="A45" s="161" t="str">
        <f>(Expense!Y$6)</f>
        <v>Item name23</v>
      </c>
      <c r="B45" s="106">
        <f>SUM(OCT!B45,NOV!B45,DEC!B45)</f>
        <v>0</v>
      </c>
      <c r="C45" s="150">
        <f t="shared" si="1"/>
        <v>0</v>
      </c>
      <c r="D45" s="141">
        <f t="shared" si="0"/>
        <v>0</v>
      </c>
      <c r="E45" s="313" t="s">
        <v>217</v>
      </c>
      <c r="F45" s="314"/>
      <c r="G45" s="314"/>
      <c r="H45" s="315"/>
      <c r="I45" s="173"/>
      <c r="J45" s="168"/>
    </row>
    <row r="46" spans="1:10" s="166" customFormat="1" x14ac:dyDescent="0.2">
      <c r="A46" s="161" t="str">
        <f>(Expense!Z$6)</f>
        <v>Item name24</v>
      </c>
      <c r="B46" s="106">
        <f>SUM(OCT!B46,NOV!B46,DEC!B46)</f>
        <v>0</v>
      </c>
      <c r="C46" s="150">
        <f t="shared" si="1"/>
        <v>0</v>
      </c>
      <c r="D46" s="141">
        <f t="shared" si="0"/>
        <v>0</v>
      </c>
      <c r="E46" s="313" t="s">
        <v>219</v>
      </c>
      <c r="F46" s="314"/>
      <c r="G46" s="314"/>
      <c r="H46" s="315"/>
      <c r="I46" s="174"/>
      <c r="J46" s="167"/>
    </row>
    <row r="47" spans="1:10" s="166" customFormat="1" ht="12.75" customHeight="1" x14ac:dyDescent="0.2">
      <c r="A47" s="161" t="str">
        <f>(Expense!AA$6)</f>
        <v>Item name25</v>
      </c>
      <c r="B47" s="106">
        <f>SUM(OCT!B47,NOV!B47,DEC!B47)</f>
        <v>0</v>
      </c>
      <c r="C47" s="150">
        <f t="shared" si="1"/>
        <v>0</v>
      </c>
      <c r="D47" s="141">
        <f t="shared" si="0"/>
        <v>0</v>
      </c>
      <c r="E47" s="354" t="s">
        <v>273</v>
      </c>
      <c r="F47" s="355"/>
      <c r="G47" s="355"/>
      <c r="H47" s="356"/>
      <c r="I47" s="169"/>
      <c r="J47" s="167"/>
    </row>
    <row r="48" spans="1:10" s="166" customFormat="1" ht="12.75" customHeight="1" x14ac:dyDescent="0.2">
      <c r="A48" s="379" t="s">
        <v>220</v>
      </c>
      <c r="B48" s="380"/>
      <c r="C48" s="380"/>
      <c r="D48" s="380"/>
      <c r="E48" s="380"/>
      <c r="F48" s="380"/>
      <c r="G48" s="380"/>
      <c r="H48" s="381"/>
      <c r="I48" s="169"/>
      <c r="J48" s="167"/>
    </row>
    <row r="49" spans="1:9" ht="13.5" thickBot="1" x14ac:dyDescent="0.25">
      <c r="A49" s="115" t="s">
        <v>5</v>
      </c>
      <c r="B49" s="112" t="s">
        <v>139</v>
      </c>
      <c r="C49" s="113" t="s">
        <v>3</v>
      </c>
      <c r="D49" s="112" t="s">
        <v>140</v>
      </c>
      <c r="E49" s="113" t="s">
        <v>3</v>
      </c>
      <c r="F49" s="112" t="s">
        <v>141</v>
      </c>
      <c r="G49" s="113" t="s">
        <v>3</v>
      </c>
      <c r="H49" s="114" t="s">
        <v>125</v>
      </c>
      <c r="I49" s="169"/>
    </row>
    <row r="50" spans="1:9" ht="12.75" customHeight="1" thickTop="1" x14ac:dyDescent="0.2">
      <c r="A50" s="159" t="str">
        <f>(Jan!A50)</f>
        <v>Payment 1</v>
      </c>
      <c r="B50" s="116">
        <f>SUM(OCT!B50)</f>
        <v>0</v>
      </c>
      <c r="C50" s="117">
        <f>SUM(OCT!C50)</f>
        <v>0</v>
      </c>
      <c r="D50" s="116">
        <f>SUM(NOV!B50)</f>
        <v>0</v>
      </c>
      <c r="E50" s="117">
        <f>SUM(NOV!C50)</f>
        <v>0</v>
      </c>
      <c r="F50" s="116">
        <f>SUM(DEC!B50)</f>
        <v>0</v>
      </c>
      <c r="G50" s="117">
        <f>SUM(DEC!C50)</f>
        <v>0</v>
      </c>
      <c r="H50" s="118">
        <f>SUM(B50,D50,F50)</f>
        <v>0</v>
      </c>
      <c r="I50" s="378" t="s">
        <v>257</v>
      </c>
    </row>
    <row r="51" spans="1:9" ht="11.45" customHeight="1" x14ac:dyDescent="0.2">
      <c r="A51" s="160" t="str">
        <f>(Jan!A51)</f>
        <v>Payment 2</v>
      </c>
      <c r="B51" s="119">
        <f>SUM(OCT!B51)</f>
        <v>0</v>
      </c>
      <c r="C51" s="120">
        <f>SUM(OCT!C51)</f>
        <v>0</v>
      </c>
      <c r="D51" s="119">
        <f>SUM(NOV!B51)</f>
        <v>0</v>
      </c>
      <c r="E51" s="120">
        <f>SUM(NOV!C51)</f>
        <v>0</v>
      </c>
      <c r="F51" s="119">
        <f>SUM(DEC!B51)</f>
        <v>0</v>
      </c>
      <c r="G51" s="120">
        <f>SUM(DEC!C51)</f>
        <v>0</v>
      </c>
      <c r="H51" s="121">
        <f t="shared" ref="H51:H58" si="2">SUM(B51,D51,F51)</f>
        <v>0</v>
      </c>
      <c r="I51" s="378"/>
    </row>
    <row r="52" spans="1:9" ht="11.45" customHeight="1" x14ac:dyDescent="0.2">
      <c r="A52" s="160" t="str">
        <f>(Jan!A52)</f>
        <v>Payment 3</v>
      </c>
      <c r="B52" s="119">
        <f>SUM(OCT!B52)</f>
        <v>0</v>
      </c>
      <c r="C52" s="120">
        <f>SUM(OCT!C52)</f>
        <v>0</v>
      </c>
      <c r="D52" s="119">
        <f>SUM(NOV!B52)</f>
        <v>0</v>
      </c>
      <c r="E52" s="120">
        <f>SUM(NOV!C52)</f>
        <v>0</v>
      </c>
      <c r="F52" s="119">
        <f>SUM(DEC!B52)</f>
        <v>0</v>
      </c>
      <c r="G52" s="120">
        <f>SUM(DEC!C52)</f>
        <v>0</v>
      </c>
      <c r="H52" s="121">
        <f t="shared" si="2"/>
        <v>0</v>
      </c>
      <c r="I52" s="378"/>
    </row>
    <row r="53" spans="1:9" ht="11.45" customHeight="1" x14ac:dyDescent="0.2">
      <c r="A53" s="160" t="str">
        <f>(Jan!A53)</f>
        <v>Payment 4</v>
      </c>
      <c r="B53" s="119">
        <f>SUM(OCT!B53)</f>
        <v>0</v>
      </c>
      <c r="C53" s="120">
        <f>SUM(OCT!C53)</f>
        <v>0</v>
      </c>
      <c r="D53" s="119">
        <f>SUM(NOV!B53)</f>
        <v>0</v>
      </c>
      <c r="E53" s="120">
        <f>SUM(NOV!C53)</f>
        <v>0</v>
      </c>
      <c r="F53" s="119">
        <f>SUM(DEC!B53)</f>
        <v>0</v>
      </c>
      <c r="G53" s="120">
        <f>SUM(DEC!C53)</f>
        <v>0</v>
      </c>
      <c r="H53" s="121">
        <f t="shared" si="2"/>
        <v>0</v>
      </c>
      <c r="I53" s="378"/>
    </row>
    <row r="54" spans="1:9" ht="11.45" customHeight="1" x14ac:dyDescent="0.2">
      <c r="A54" s="160" t="str">
        <f>(Jan!A54)</f>
        <v>Payment 5</v>
      </c>
      <c r="B54" s="119">
        <f>SUM(OCT!B54)</f>
        <v>0</v>
      </c>
      <c r="C54" s="120">
        <f>SUM(OCT!C54)</f>
        <v>0</v>
      </c>
      <c r="D54" s="119">
        <f>SUM(NOV!B54)</f>
        <v>0</v>
      </c>
      <c r="E54" s="120">
        <f>SUM(NOV!C54)</f>
        <v>0</v>
      </c>
      <c r="F54" s="119">
        <f>SUM(DEC!B54)</f>
        <v>0</v>
      </c>
      <c r="G54" s="120">
        <f>SUM(DEC!C54)</f>
        <v>0</v>
      </c>
      <c r="H54" s="121">
        <f t="shared" si="2"/>
        <v>0</v>
      </c>
      <c r="I54" s="378"/>
    </row>
    <row r="55" spans="1:9" ht="11.45" customHeight="1" x14ac:dyDescent="0.2">
      <c r="A55" s="160" t="str">
        <f>(Jan!A55)</f>
        <v>Payment 6</v>
      </c>
      <c r="B55" s="119">
        <f>SUM(OCT!B55)</f>
        <v>0</v>
      </c>
      <c r="C55" s="120">
        <f>SUM(OCT!C55)</f>
        <v>0</v>
      </c>
      <c r="D55" s="119">
        <f>SUM(NOV!B55)</f>
        <v>0</v>
      </c>
      <c r="E55" s="120">
        <f>SUM(NOV!C55)</f>
        <v>0</v>
      </c>
      <c r="F55" s="119">
        <f>SUM(DEC!B55)</f>
        <v>0</v>
      </c>
      <c r="G55" s="120">
        <f>SUM(DEC!C55)</f>
        <v>0</v>
      </c>
      <c r="H55" s="121">
        <f t="shared" si="2"/>
        <v>0</v>
      </c>
      <c r="I55" s="378"/>
    </row>
    <row r="56" spans="1:9" ht="11.45" customHeight="1" x14ac:dyDescent="0.2">
      <c r="A56" s="160" t="str">
        <f>(Jan!A56)</f>
        <v>Payment 7</v>
      </c>
      <c r="B56" s="119">
        <f>SUM(OCT!B56)</f>
        <v>0</v>
      </c>
      <c r="C56" s="120">
        <f>SUM(OCT!C56)</f>
        <v>0</v>
      </c>
      <c r="D56" s="119">
        <f>SUM(NOV!B56)</f>
        <v>0</v>
      </c>
      <c r="E56" s="120">
        <f>SUM(NOV!C56)</f>
        <v>0</v>
      </c>
      <c r="F56" s="119">
        <f>SUM(DEC!B56)</f>
        <v>0</v>
      </c>
      <c r="G56" s="120">
        <f>SUM(DEC!C56)</f>
        <v>0</v>
      </c>
      <c r="H56" s="121">
        <f t="shared" si="2"/>
        <v>0</v>
      </c>
      <c r="I56" s="378"/>
    </row>
    <row r="57" spans="1:9" ht="11.45" customHeight="1" x14ac:dyDescent="0.2">
      <c r="A57" s="160" t="str">
        <f>(Jan!A57)</f>
        <v>Payment 8</v>
      </c>
      <c r="B57" s="119">
        <f>SUM(OCT!B57)</f>
        <v>0</v>
      </c>
      <c r="C57" s="120">
        <f>SUM(OCT!C57)</f>
        <v>0</v>
      </c>
      <c r="D57" s="119">
        <f>SUM(NOV!B57)</f>
        <v>0</v>
      </c>
      <c r="E57" s="120">
        <f>SUM(NOV!C57)</f>
        <v>0</v>
      </c>
      <c r="F57" s="119">
        <f>SUM(DEC!B57)</f>
        <v>0</v>
      </c>
      <c r="G57" s="120">
        <f>SUM(DEC!C57)</f>
        <v>0</v>
      </c>
      <c r="H57" s="121">
        <f t="shared" si="2"/>
        <v>0</v>
      </c>
      <c r="I57" s="378"/>
    </row>
    <row r="58" spans="1:9" ht="11.45" customHeight="1" x14ac:dyDescent="0.2">
      <c r="A58" s="160" t="str">
        <f>(Jan!A58)</f>
        <v>Payment 9</v>
      </c>
      <c r="B58" s="119">
        <f>SUM(OCT!B58)</f>
        <v>0</v>
      </c>
      <c r="C58" s="120">
        <f>SUM(OCT!C58)</f>
        <v>0</v>
      </c>
      <c r="D58" s="119">
        <f>SUM(NOV!B58)</f>
        <v>0</v>
      </c>
      <c r="E58" s="120">
        <f>SUM(NOV!C58)</f>
        <v>0</v>
      </c>
      <c r="F58" s="119">
        <f>SUM(DEC!B58)</f>
        <v>0</v>
      </c>
      <c r="G58" s="120">
        <f>SUM(DEC!C58)</f>
        <v>0</v>
      </c>
      <c r="H58" s="121">
        <f t="shared" si="2"/>
        <v>0</v>
      </c>
      <c r="I58" s="378"/>
    </row>
    <row r="59" spans="1:9" ht="11.45" customHeight="1" x14ac:dyDescent="0.2">
      <c r="A59" s="160" t="str">
        <f>(Jan!A59)</f>
        <v>Payment 10</v>
      </c>
      <c r="B59" s="119">
        <f>SUM(OCT!B59)</f>
        <v>0</v>
      </c>
      <c r="C59" s="120">
        <f>SUM(OCT!C59)</f>
        <v>0</v>
      </c>
      <c r="D59" s="119">
        <f>SUM(NOV!B59)</f>
        <v>0</v>
      </c>
      <c r="E59" s="120">
        <f>SUM(NOV!C59)</f>
        <v>0</v>
      </c>
      <c r="F59" s="119">
        <f>SUM(DEC!B59)</f>
        <v>0</v>
      </c>
      <c r="G59" s="120">
        <f>SUM(DEC!C59)</f>
        <v>0</v>
      </c>
      <c r="H59" s="121">
        <f t="shared" ref="H59:H67" si="3">SUM(B59,D59,F59)</f>
        <v>0</v>
      </c>
      <c r="I59" s="378"/>
    </row>
    <row r="60" spans="1:9" ht="11.25" x14ac:dyDescent="0.2">
      <c r="A60" s="160" t="str">
        <f>(Jan!A60)</f>
        <v>Payment 11</v>
      </c>
      <c r="B60" s="119">
        <f>SUM(OCT!B60)</f>
        <v>0</v>
      </c>
      <c r="C60" s="120">
        <f>SUM(OCT!C60)</f>
        <v>0</v>
      </c>
      <c r="D60" s="119">
        <f>SUM(NOV!B60)</f>
        <v>0</v>
      </c>
      <c r="E60" s="120">
        <f>SUM(NOV!C60)</f>
        <v>0</v>
      </c>
      <c r="F60" s="119">
        <f>SUM(DEC!B60)</f>
        <v>0</v>
      </c>
      <c r="G60" s="120">
        <f>SUM(DEC!C60)</f>
        <v>0</v>
      </c>
      <c r="H60" s="121">
        <f t="shared" si="3"/>
        <v>0</v>
      </c>
      <c r="I60" s="378"/>
    </row>
    <row r="61" spans="1:9" ht="13.15" customHeight="1" x14ac:dyDescent="0.2">
      <c r="A61" s="160" t="str">
        <f>(Jan!A61)</f>
        <v>Payment 12</v>
      </c>
      <c r="B61" s="119">
        <f>SUM(OCT!B61)</f>
        <v>0</v>
      </c>
      <c r="C61" s="120">
        <f>SUM(OCT!C61)</f>
        <v>0</v>
      </c>
      <c r="D61" s="119">
        <f>SUM(NOV!B61)</f>
        <v>0</v>
      </c>
      <c r="E61" s="120">
        <f>SUM(NOV!C61)</f>
        <v>0</v>
      </c>
      <c r="F61" s="119">
        <f>SUM(DEC!B61)</f>
        <v>0</v>
      </c>
      <c r="G61" s="120">
        <f>SUM(DEC!C61)</f>
        <v>0</v>
      </c>
      <c r="H61" s="121">
        <f t="shared" si="3"/>
        <v>0</v>
      </c>
      <c r="I61" s="378"/>
    </row>
    <row r="62" spans="1:9" ht="13.15" customHeight="1" x14ac:dyDescent="0.2">
      <c r="A62" s="160" t="str">
        <f>(Jan!A62)</f>
        <v>Payment 13</v>
      </c>
      <c r="B62" s="119">
        <f>SUM(OCT!B62)</f>
        <v>0</v>
      </c>
      <c r="C62" s="120">
        <f>SUM(OCT!C62)</f>
        <v>0</v>
      </c>
      <c r="D62" s="119">
        <f>SUM(NOV!B62)</f>
        <v>0</v>
      </c>
      <c r="E62" s="120">
        <f>SUM(NOV!C62)</f>
        <v>0</v>
      </c>
      <c r="F62" s="119">
        <f>SUM(DEC!B62)</f>
        <v>0</v>
      </c>
      <c r="G62" s="120">
        <f>SUM(DEC!C62)</f>
        <v>0</v>
      </c>
      <c r="H62" s="121">
        <f t="shared" si="3"/>
        <v>0</v>
      </c>
      <c r="I62" s="378"/>
    </row>
    <row r="63" spans="1:9" x14ac:dyDescent="0.2">
      <c r="A63" s="160" t="str">
        <f>(Jan!A63)</f>
        <v>Payment 14</v>
      </c>
      <c r="B63" s="119">
        <f>SUM(OCT!B63)</f>
        <v>0</v>
      </c>
      <c r="C63" s="120">
        <f>SUM(OCT!C63)</f>
        <v>0</v>
      </c>
      <c r="D63" s="119">
        <f>SUM(NOV!B63)</f>
        <v>0</v>
      </c>
      <c r="E63" s="120">
        <f>SUM(NOV!C63)</f>
        <v>0</v>
      </c>
      <c r="F63" s="119">
        <f>SUM(DEC!B63)</f>
        <v>0</v>
      </c>
      <c r="G63" s="120">
        <f>SUM(DEC!C63)</f>
        <v>0</v>
      </c>
      <c r="H63" s="121">
        <f t="shared" si="3"/>
        <v>0</v>
      </c>
    </row>
    <row r="64" spans="1:9" x14ac:dyDescent="0.2">
      <c r="A64" s="160" t="str">
        <f>(Jan!A64)</f>
        <v>Payment 15</v>
      </c>
      <c r="B64" s="119">
        <f>SUM(OCT!B64)</f>
        <v>0</v>
      </c>
      <c r="C64" s="120">
        <f>SUM(OCT!C64)</f>
        <v>0</v>
      </c>
      <c r="D64" s="119">
        <f>SUM(NOV!B64)</f>
        <v>0</v>
      </c>
      <c r="E64" s="120">
        <f>SUM(NOV!C64)</f>
        <v>0</v>
      </c>
      <c r="F64" s="119">
        <f>SUM(DEC!B64)</f>
        <v>0</v>
      </c>
      <c r="G64" s="120">
        <f>SUM(DEC!C64)</f>
        <v>0</v>
      </c>
      <c r="H64" s="121">
        <f t="shared" si="3"/>
        <v>0</v>
      </c>
    </row>
    <row r="65" spans="1:8" x14ac:dyDescent="0.2">
      <c r="A65" s="160" t="str">
        <f>(Jan!A65)</f>
        <v>Payment 16</v>
      </c>
      <c r="B65" s="119">
        <f>SUM(OCT!B65)</f>
        <v>0</v>
      </c>
      <c r="C65" s="120">
        <f>SUM(OCT!C65)</f>
        <v>0</v>
      </c>
      <c r="D65" s="119">
        <f>SUM(NOV!B65)</f>
        <v>0</v>
      </c>
      <c r="E65" s="120">
        <f>SUM(NOV!C65)</f>
        <v>0</v>
      </c>
      <c r="F65" s="119">
        <f>SUM(DEC!B65)</f>
        <v>0</v>
      </c>
      <c r="G65" s="120">
        <f>SUM(DEC!C65)</f>
        <v>0</v>
      </c>
      <c r="H65" s="121">
        <f t="shared" si="3"/>
        <v>0</v>
      </c>
    </row>
    <row r="66" spans="1:8" ht="12.75" customHeight="1" x14ac:dyDescent="0.2">
      <c r="A66" s="160" t="str">
        <f>(Jan!A66)</f>
        <v>Payment 17</v>
      </c>
      <c r="B66" s="119">
        <f>SUM(OCT!B66)</f>
        <v>0</v>
      </c>
      <c r="C66" s="120">
        <f>SUM(OCT!C66)</f>
        <v>0</v>
      </c>
      <c r="D66" s="119">
        <f>SUM(NOV!B66)</f>
        <v>0</v>
      </c>
      <c r="E66" s="120">
        <f>SUM(NOV!C66)</f>
        <v>0</v>
      </c>
      <c r="F66" s="119">
        <f>SUM(DEC!B66)</f>
        <v>0</v>
      </c>
      <c r="G66" s="120">
        <f>SUM(DEC!C66)</f>
        <v>0</v>
      </c>
      <c r="H66" s="121">
        <f t="shared" si="3"/>
        <v>0</v>
      </c>
    </row>
    <row r="67" spans="1:8" x14ac:dyDescent="0.2">
      <c r="A67" s="160" t="str">
        <f>(Jan!A67)</f>
        <v>Payment 18</v>
      </c>
      <c r="B67" s="119">
        <f>SUM(OCT!B67)</f>
        <v>0</v>
      </c>
      <c r="C67" s="120">
        <f>SUM(OCT!C67)</f>
        <v>0</v>
      </c>
      <c r="D67" s="119">
        <f>SUM(NOV!B67)</f>
        <v>0</v>
      </c>
      <c r="E67" s="120">
        <f>SUM(NOV!C67)</f>
        <v>0</v>
      </c>
      <c r="F67" s="119">
        <f>SUM(DEC!B67)</f>
        <v>0</v>
      </c>
      <c r="G67" s="120">
        <f>SUM(DEC!C67)</f>
        <v>0</v>
      </c>
      <c r="H67" s="121">
        <f t="shared" si="3"/>
        <v>0</v>
      </c>
    </row>
    <row r="68" spans="1:8" x14ac:dyDescent="0.2">
      <c r="A68" s="160" t="str">
        <f>(Jan!A68)</f>
        <v>Payment 19</v>
      </c>
      <c r="B68" s="119">
        <f>SUM(OCT!B68)</f>
        <v>0</v>
      </c>
      <c r="C68" s="120">
        <f>SUM(OCT!C68)</f>
        <v>0</v>
      </c>
      <c r="D68" s="119">
        <f>SUM(NOV!B68)</f>
        <v>0</v>
      </c>
      <c r="E68" s="120">
        <f>SUM(NOV!C68)</f>
        <v>0</v>
      </c>
      <c r="F68" s="119">
        <f>SUM(DEC!B68)</f>
        <v>0</v>
      </c>
      <c r="G68" s="120">
        <f>SUM(DEC!C68)</f>
        <v>0</v>
      </c>
      <c r="H68" s="121">
        <f t="shared" ref="H68:H74" si="4">SUM(B68,D68,F68)</f>
        <v>0</v>
      </c>
    </row>
    <row r="69" spans="1:8" x14ac:dyDescent="0.2">
      <c r="A69" s="160" t="str">
        <f>(Jan!A69)</f>
        <v>Payment 20</v>
      </c>
      <c r="B69" s="119">
        <f>SUM(OCT!B69)</f>
        <v>0</v>
      </c>
      <c r="C69" s="120">
        <f>SUM(OCT!C69)</f>
        <v>0</v>
      </c>
      <c r="D69" s="119">
        <f>SUM(NOV!B69)</f>
        <v>0</v>
      </c>
      <c r="E69" s="120">
        <f>SUM(NOV!C69)</f>
        <v>0</v>
      </c>
      <c r="F69" s="119">
        <f>SUM(DEC!B69)</f>
        <v>0</v>
      </c>
      <c r="G69" s="120">
        <f>SUM(DEC!C69)</f>
        <v>0</v>
      </c>
      <c r="H69" s="121">
        <f t="shared" si="4"/>
        <v>0</v>
      </c>
    </row>
    <row r="70" spans="1:8" x14ac:dyDescent="0.2">
      <c r="A70" s="160" t="str">
        <f>(Jan!A70)</f>
        <v>Payment 21</v>
      </c>
      <c r="B70" s="119">
        <f>SUM(OCT!B70)</f>
        <v>0</v>
      </c>
      <c r="C70" s="120">
        <f>SUM(OCT!C70)</f>
        <v>0</v>
      </c>
      <c r="D70" s="119">
        <f>SUM(NOV!B70)</f>
        <v>0</v>
      </c>
      <c r="E70" s="120">
        <f>SUM(NOV!C70)</f>
        <v>0</v>
      </c>
      <c r="F70" s="119">
        <f>SUM(DEC!B70)</f>
        <v>0</v>
      </c>
      <c r="G70" s="120">
        <f>SUM(DEC!C70)</f>
        <v>0</v>
      </c>
      <c r="H70" s="121">
        <f t="shared" si="4"/>
        <v>0</v>
      </c>
    </row>
    <row r="71" spans="1:8" x14ac:dyDescent="0.2">
      <c r="A71" s="160" t="str">
        <f>(Jan!A71)</f>
        <v>Payment 22</v>
      </c>
      <c r="B71" s="119">
        <f>SUM(OCT!B71)</f>
        <v>0</v>
      </c>
      <c r="C71" s="120">
        <f>SUM(OCT!C71)</f>
        <v>0</v>
      </c>
      <c r="D71" s="119">
        <f>SUM(NOV!B71)</f>
        <v>0</v>
      </c>
      <c r="E71" s="120">
        <f>SUM(NOV!C71)</f>
        <v>0</v>
      </c>
      <c r="F71" s="119">
        <f>SUM(DEC!B71)</f>
        <v>0</v>
      </c>
      <c r="G71" s="120">
        <f>SUM(DEC!C71)</f>
        <v>0</v>
      </c>
      <c r="H71" s="121">
        <f t="shared" si="4"/>
        <v>0</v>
      </c>
    </row>
    <row r="72" spans="1:8" x14ac:dyDescent="0.2">
      <c r="A72" s="160" t="str">
        <f>(Jan!A72)</f>
        <v>Payment 23</v>
      </c>
      <c r="B72" s="119">
        <f>SUM(OCT!B72)</f>
        <v>0</v>
      </c>
      <c r="C72" s="120">
        <f>SUM(OCT!C72)</f>
        <v>0</v>
      </c>
      <c r="D72" s="119">
        <f>SUM(NOV!B72)</f>
        <v>0</v>
      </c>
      <c r="E72" s="120">
        <f>SUM(NOV!C72)</f>
        <v>0</v>
      </c>
      <c r="F72" s="119">
        <f>SUM(DEC!B72)</f>
        <v>0</v>
      </c>
      <c r="G72" s="120">
        <f>SUM(DEC!C72)</f>
        <v>0</v>
      </c>
      <c r="H72" s="121">
        <f t="shared" si="4"/>
        <v>0</v>
      </c>
    </row>
    <row r="73" spans="1:8" x14ac:dyDescent="0.2">
      <c r="A73" s="160" t="str">
        <f>(Jan!A73)</f>
        <v>Payment 24</v>
      </c>
      <c r="B73" s="119">
        <f>SUM(OCT!B73)</f>
        <v>0</v>
      </c>
      <c r="C73" s="120">
        <f>SUM(OCT!C73)</f>
        <v>0</v>
      </c>
      <c r="D73" s="119">
        <f>SUM(NOV!B73)</f>
        <v>0</v>
      </c>
      <c r="E73" s="120">
        <f>SUM(NOV!C73)</f>
        <v>0</v>
      </c>
      <c r="F73" s="119">
        <f>SUM(DEC!B73)</f>
        <v>0</v>
      </c>
      <c r="G73" s="120">
        <f>SUM(DEC!C73)</f>
        <v>0</v>
      </c>
      <c r="H73" s="121">
        <f t="shared" si="4"/>
        <v>0</v>
      </c>
    </row>
    <row r="74" spans="1:8" x14ac:dyDescent="0.2">
      <c r="A74" s="160" t="str">
        <f>(Jan!A74)</f>
        <v>Payment 25</v>
      </c>
      <c r="B74" s="119">
        <f>SUM(OCT!B74)</f>
        <v>0</v>
      </c>
      <c r="C74" s="120">
        <f>SUM(OCT!C74)</f>
        <v>0</v>
      </c>
      <c r="D74" s="119">
        <f>SUM(NOV!B74)</f>
        <v>0</v>
      </c>
      <c r="E74" s="120">
        <f>SUM(NOV!C74)</f>
        <v>0</v>
      </c>
      <c r="F74" s="119">
        <f>SUM(DEC!B74)</f>
        <v>0</v>
      </c>
      <c r="G74" s="120">
        <f>SUM(DEC!C74)</f>
        <v>0</v>
      </c>
      <c r="H74" s="121">
        <f t="shared" si="4"/>
        <v>0</v>
      </c>
    </row>
    <row r="75" spans="1:8" ht="13.5" thickBot="1" x14ac:dyDescent="0.25">
      <c r="A75" s="122" t="s">
        <v>20</v>
      </c>
      <c r="B75" s="123">
        <f t="shared" ref="B75:G75" si="5">SUM(B50:B74)</f>
        <v>0</v>
      </c>
      <c r="C75" s="124">
        <f t="shared" si="5"/>
        <v>0</v>
      </c>
      <c r="D75" s="123">
        <f t="shared" si="5"/>
        <v>0</v>
      </c>
      <c r="E75" s="124">
        <f t="shared" si="5"/>
        <v>0</v>
      </c>
      <c r="F75" s="123">
        <f t="shared" si="5"/>
        <v>0</v>
      </c>
      <c r="G75" s="124">
        <f t="shared" si="5"/>
        <v>0</v>
      </c>
      <c r="H75" s="125">
        <f>SUM(B75,D75,F75)</f>
        <v>0</v>
      </c>
    </row>
    <row r="76" spans="1:8" ht="13.5" thickTop="1" x14ac:dyDescent="0.2">
      <c r="A76" s="382" t="s">
        <v>190</v>
      </c>
      <c r="B76" s="382"/>
      <c r="C76" s="382"/>
      <c r="D76" s="382"/>
      <c r="E76" s="382"/>
      <c r="F76" s="382"/>
      <c r="G76" s="382"/>
      <c r="H76" s="382"/>
    </row>
  </sheetData>
  <sheetProtection password="CC25" sheet="1" objects="1" scenarios="1"/>
  <mergeCells count="53">
    <mergeCell ref="E9:H9"/>
    <mergeCell ref="E10:H10"/>
    <mergeCell ref="E7:H7"/>
    <mergeCell ref="E13:H13"/>
    <mergeCell ref="E14:H14"/>
    <mergeCell ref="E23:H23"/>
    <mergeCell ref="E18:H18"/>
    <mergeCell ref="E20:H20"/>
    <mergeCell ref="E25:H25"/>
    <mergeCell ref="E16:H16"/>
    <mergeCell ref="E22:H22"/>
    <mergeCell ref="E21:H21"/>
    <mergeCell ref="E24:H24"/>
    <mergeCell ref="E43:H43"/>
    <mergeCell ref="E41:H41"/>
    <mergeCell ref="E36:H36"/>
    <mergeCell ref="E47:H47"/>
    <mergeCell ref="E27:H27"/>
    <mergeCell ref="E30:H30"/>
    <mergeCell ref="E29:H29"/>
    <mergeCell ref="E28:H28"/>
    <mergeCell ref="A21:B21"/>
    <mergeCell ref="I23:I32"/>
    <mergeCell ref="I50:I62"/>
    <mergeCell ref="E38:H38"/>
    <mergeCell ref="A76:H76"/>
    <mergeCell ref="E31:H31"/>
    <mergeCell ref="A48:H48"/>
    <mergeCell ref="E44:H44"/>
    <mergeCell ref="E39:H39"/>
    <mergeCell ref="E35:H35"/>
    <mergeCell ref="E34:H34"/>
    <mergeCell ref="E46:H46"/>
    <mergeCell ref="E42:H42"/>
    <mergeCell ref="E45:H45"/>
    <mergeCell ref="E40:H40"/>
    <mergeCell ref="E32:H32"/>
    <mergeCell ref="F1:H1"/>
    <mergeCell ref="D2:H2"/>
    <mergeCell ref="E3:H3"/>
    <mergeCell ref="E4:H4"/>
    <mergeCell ref="E37:H37"/>
    <mergeCell ref="E33:H33"/>
    <mergeCell ref="E26:H26"/>
    <mergeCell ref="E5:H5"/>
    <mergeCell ref="E6:H6"/>
    <mergeCell ref="E19:H19"/>
    <mergeCell ref="E17:H17"/>
    <mergeCell ref="E8:H8"/>
    <mergeCell ref="E11:H11"/>
    <mergeCell ref="B1:E1"/>
    <mergeCell ref="E12:H12"/>
    <mergeCell ref="E15:H15"/>
  </mergeCells>
  <phoneticPr fontId="2" type="noConversion"/>
  <conditionalFormatting sqref="C21 C17:C19 D17:D20 C23:D47">
    <cfRule type="cellIs" dxfId="13" priority="4" stopIfTrue="1" operator="notEqual">
      <formula>0</formula>
    </cfRule>
  </conditionalFormatting>
  <conditionalFormatting sqref="C3:C9">
    <cfRule type="cellIs" dxfId="12" priority="5" stopIfTrue="1" operator="notEqual">
      <formula>0</formula>
    </cfRule>
  </conditionalFormatting>
  <conditionalFormatting sqref="C10:C16 D22">
    <cfRule type="cellIs" dxfId="11" priority="6" stopIfTrue="1" operator="notEqual">
      <formula>0</formula>
    </cfRule>
  </conditionalFormatting>
  <conditionalFormatting sqref="C20">
    <cfRule type="cellIs" dxfId="10" priority="7" stopIfTrue="1" operator="notEqual">
      <formula>0</formula>
    </cfRule>
  </conditionalFormatting>
  <conditionalFormatting sqref="D4:D9">
    <cfRule type="cellIs" dxfId="9" priority="2" stopIfTrue="1" operator="notEqual">
      <formula>0</formula>
    </cfRule>
  </conditionalFormatting>
  <conditionalFormatting sqref="D10:D16 D21">
    <cfRule type="cellIs" dxfId="8" priority="3" stopIfTrue="1" operator="notEqual">
      <formula>0</formula>
    </cfRule>
  </conditionalFormatting>
  <conditionalFormatting sqref="C22">
    <cfRule type="cellIs" dxfId="7" priority="1" stopIfTrue="1" operator="notEqual">
      <formula>0</formula>
    </cfRule>
  </conditionalFormatting>
  <hyperlinks>
    <hyperlink ref="A76:H76" location="'4Qtr'!A3" display="Click here to go to top of page"/>
    <hyperlink ref="E4:H4" location="SB!A1" display="Click to return to Switchboard"/>
    <hyperlink ref="E5:H5" location="Trip!A1" display="Click to return to Trip Information Entries"/>
    <hyperlink ref="E6:H6" location="'F4'!A1" display="Click to go to fuel cost entries"/>
    <hyperlink ref="E7:H7" location="Expense!A1" display="Click to return to road expenses"/>
    <hyperlink ref="E8:H8" location="Jan!A1" display="Click to go to January Truck Report"/>
    <hyperlink ref="E9:H9" location="Feb!A1" display="Click to go to February Truck Report"/>
    <hyperlink ref="E10:H10" location="Mar!A1" display="Click to go to March Truck Report"/>
    <hyperlink ref="E11:H11" location="APR!A1" display="Click to go to April Truck Report"/>
    <hyperlink ref="E12:H12" location="MAY!A1" display="Click to go to May Truck Report"/>
    <hyperlink ref="E13:H13" location="JUN!A1" display="Click to go to June Truck Report"/>
    <hyperlink ref="E14:H14" location="JUL!A1" display="Click to go to July Truck Report"/>
    <hyperlink ref="E15:H15" location="AUG!A1" display="Click to go to August Truck Report"/>
    <hyperlink ref="E16:H16" location="SEP!A1" display="Click to go to September Truck Report"/>
    <hyperlink ref="E17:H17" location="OCT!A1" display="Click to go to October Truck Report"/>
    <hyperlink ref="E18:H18" location="NOV!A1" display="Click to go to November Truck Report"/>
    <hyperlink ref="E19:H19" location="DEC!A1" display="Click to go to December Truck Report"/>
    <hyperlink ref="E20:H20" location="'1Qtr'!A1" display="Click to go to 1st Quarter Truck Report"/>
    <hyperlink ref="E21:H21" location="'2Qtr'!A1" display="Click to go to 2nd Quarter Truck Report"/>
    <hyperlink ref="E22:H22" location="'3Qtr'!A1" display="Click to go to 3qt Quarter Truck Report"/>
    <hyperlink ref="E23:H23" location="'4Qtr'!A1" display="Click to go to 4th Quarter Truck Report"/>
    <hyperlink ref="E24:H24" location="YTD!A1" display="Click to go to Year-to-Date Truck Report"/>
    <hyperlink ref="E28:H28" r:id="rId1" display="Road cameras/backup cameras "/>
    <hyperlink ref="E29:H29" r:id="rId2" display="GPS Truck Mapping Software for laptop "/>
    <hyperlink ref="E30:H30" r:id="rId3" display="Rand McNally GPS and Tablets for drivers"/>
    <hyperlink ref="E31:H31" r:id="rId4" display="Winegard Satellite TV In-motion new"/>
    <hyperlink ref="E32:H32" r:id="rId5" display="Ram No Drill Computer Stands for Big Trucks/and more"/>
    <hyperlink ref="E33:H33" r:id="rId6" display="Free 30 day trial Eclipse Log Download"/>
    <hyperlink ref="E34:H34" r:id="rId7" display="Refrigerated trailer booms (easy sweeping)"/>
    <hyperlink ref="E35:H35" r:id="rId8" display="Truck Stop Book/Next Exit"/>
    <hyperlink ref="E36:H36" r:id="rId9" display="Over The Air TV antenna HD (OTA-1)"/>
    <hyperlink ref="E37:H37" r:id="rId10" display="Get current diesel fuel prices emailed direct"/>
    <hyperlink ref="E38:H38" r:id="rId11" display="Fleet Tracking $24.95 per truck Quit anytime"/>
    <hyperlink ref="E40:H40" r:id="rId12" display="Health Insurance Information"/>
    <hyperlink ref="E39:H39" r:id="rId13" display="Get Weather reports live"/>
    <hyperlink ref="E41:H41" r:id="rId14" display="In Cab Cameras This is a CYA camera"/>
    <hyperlink ref="E25:H25" r:id="rId15" display="Click here IFTA Calculations Made Easy "/>
    <hyperlink ref="E46:H46" r:id="rId16" display="Click for all software we offer"/>
    <hyperlink ref="E43:H43" r:id="rId17" display="Click Tandem Slider Stoppers.  "/>
    <hyperlink ref="E44:H44" r:id="rId18" display="Click State miles reporting on your computer"/>
    <hyperlink ref="E45:H45" r:id="rId19" display="Click for free TV over the air"/>
    <hyperlink ref="E47:H47" r:id="rId20" display="Get live truck routing here for you laptop"/>
    <hyperlink ref="E26:H26" r:id="rId21" display="Find a truck stop, scale, repair, towing here"/>
  </hyperlinks>
  <pageMargins left="0.75" right="0.75" top="1" bottom="1" header="0.5" footer="0.5"/>
  <pageSetup orientation="portrait" r:id="rId22"/>
  <headerFooter alignWithMargins="0"/>
  <legacyDrawing r:id="rId2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pageSetUpPr autoPageBreaks="0"/>
  </sheetPr>
  <dimension ref="A1:I76"/>
  <sheetViews>
    <sheetView showGridLines="0" showRowColHeaders="0" showZeros="0" showOutlineSymbols="0" zoomScaleNormal="100" zoomScaleSheetLayoutView="100" workbookViewId="0">
      <pane ySplit="1" topLeftCell="A2" activePane="bottomLeft" state="frozen"/>
      <selection activeCell="D4" sqref="D4:F4"/>
      <selection pane="bottomLeft" activeCell="B9" sqref="B9"/>
    </sheetView>
  </sheetViews>
  <sheetFormatPr defaultColWidth="9.140625" defaultRowHeight="11.25" x14ac:dyDescent="0.2"/>
  <cols>
    <col min="1" max="1" width="28.7109375" style="17" customWidth="1"/>
    <col min="2" max="4" width="11.7109375" style="17" customWidth="1"/>
    <col min="5" max="5" width="12" style="17" customWidth="1"/>
    <col min="6" max="6" width="12.7109375" style="17" customWidth="1"/>
    <col min="7" max="7" width="10.140625" style="17" customWidth="1"/>
    <col min="8" max="8" width="12.7109375" style="17" customWidth="1"/>
    <col min="9" max="9" width="22.140625" style="17" customWidth="1"/>
    <col min="10" max="16384" width="9.140625" style="17"/>
  </cols>
  <sheetData>
    <row r="1" spans="1:9" s="177" customFormat="1" ht="13.5" thickTop="1" x14ac:dyDescent="0.2">
      <c r="A1" s="176" t="s">
        <v>116</v>
      </c>
      <c r="B1" s="342" t="s">
        <v>245</v>
      </c>
      <c r="C1" s="342"/>
      <c r="D1" s="342"/>
      <c r="E1" s="343"/>
      <c r="F1" s="331">
        <f ca="1">NOW()</f>
        <v>41658.417478935196</v>
      </c>
      <c r="G1" s="332"/>
      <c r="H1" s="333"/>
    </row>
    <row r="2" spans="1:9" ht="12" x14ac:dyDescent="0.2">
      <c r="A2" s="14" t="s">
        <v>23</v>
      </c>
      <c r="B2" s="15" t="s">
        <v>20</v>
      </c>
      <c r="C2" s="23" t="s">
        <v>244</v>
      </c>
      <c r="D2" s="374" t="s">
        <v>63</v>
      </c>
      <c r="E2" s="375"/>
      <c r="F2" s="375"/>
      <c r="G2" s="375"/>
      <c r="H2" s="376"/>
    </row>
    <row r="3" spans="1:9" ht="12.75" x14ac:dyDescent="0.2">
      <c r="A3" s="24" t="s">
        <v>147</v>
      </c>
      <c r="B3" s="25">
        <f>SUM('1Qtr'!B3,'2Qtr'!B3,'3Qtr'!B3,'4Qtr'!B3)</f>
        <v>0</v>
      </c>
      <c r="C3" s="132">
        <f>IF(B3=0,0,B3/B5)</f>
        <v>0</v>
      </c>
      <c r="D3" s="133"/>
      <c r="E3" s="334" t="s">
        <v>118</v>
      </c>
      <c r="F3" s="335"/>
      <c r="G3" s="335"/>
      <c r="H3" s="336"/>
    </row>
    <row r="4" spans="1:9" ht="12.75" x14ac:dyDescent="0.2">
      <c r="A4" s="24" t="s">
        <v>203</v>
      </c>
      <c r="B4" s="25">
        <f>SUM('1Qtr'!B4,'2Qtr'!B4,'3Qtr'!B4,'4Qtr'!B4)</f>
        <v>0</v>
      </c>
      <c r="C4" s="132">
        <f>IF(B4=0,0,B4/B5)</f>
        <v>0</v>
      </c>
      <c r="D4" s="133"/>
      <c r="E4" s="339" t="s">
        <v>79</v>
      </c>
      <c r="F4" s="340"/>
      <c r="G4" s="340"/>
      <c r="H4" s="341"/>
    </row>
    <row r="5" spans="1:9" ht="12" x14ac:dyDescent="0.2">
      <c r="A5" s="24" t="s">
        <v>148</v>
      </c>
      <c r="B5" s="25">
        <f>SUM('1Qtr'!B5,'2Qtr'!B5,'3Qtr'!B5,'4Qtr'!B5)</f>
        <v>0</v>
      </c>
      <c r="C5" s="132">
        <f>SUM(C3:C4)</f>
        <v>0</v>
      </c>
      <c r="D5" s="138">
        <f>SUM(B5-B6)</f>
        <v>0</v>
      </c>
      <c r="E5" s="324" t="s">
        <v>96</v>
      </c>
      <c r="F5" s="268"/>
      <c r="G5" s="268"/>
      <c r="H5" s="269"/>
    </row>
    <row r="6" spans="1:9" ht="12.75" x14ac:dyDescent="0.2">
      <c r="A6" s="24" t="s">
        <v>35</v>
      </c>
      <c r="B6" s="25">
        <f>SUM('1Qtr'!B6,'2Qtr'!B6,'3Qtr'!B6,'4Qtr'!B6)</f>
        <v>0</v>
      </c>
      <c r="C6" s="152">
        <f>IF(B6=0,0,(B18/B6))</f>
        <v>0</v>
      </c>
      <c r="D6" s="139">
        <f>IF(B7=0,0,B18/B7)</f>
        <v>0</v>
      </c>
      <c r="E6" s="324" t="s">
        <v>97</v>
      </c>
      <c r="F6" s="268"/>
      <c r="G6" s="268"/>
      <c r="H6" s="269"/>
      <c r="I6" s="169"/>
    </row>
    <row r="7" spans="1:9" ht="12" x14ac:dyDescent="0.2">
      <c r="A7" s="24" t="s">
        <v>258</v>
      </c>
      <c r="B7" s="25">
        <f>SUM('1Qtr'!B7,'2Qtr'!B7,'3Qtr'!B7,'4Qtr'!B7)</f>
        <v>0</v>
      </c>
      <c r="C7" s="153">
        <f>IF(B7=0,0,B6/B7)</f>
        <v>0</v>
      </c>
      <c r="D7" s="140">
        <f>IF(B16=0,0,B6/B16)</f>
        <v>0</v>
      </c>
      <c r="E7" s="326" t="s">
        <v>210</v>
      </c>
      <c r="F7" s="327"/>
      <c r="G7" s="327"/>
      <c r="H7" s="328"/>
      <c r="I7" s="16"/>
    </row>
    <row r="8" spans="1:9" ht="12.75" x14ac:dyDescent="0.2">
      <c r="A8" s="24" t="s">
        <v>149</v>
      </c>
      <c r="B8" s="25">
        <f>SUM('1Qtr'!B8,'2Qtr'!B8,'3Qtr'!B8,'4Qtr'!B8)</f>
        <v>0</v>
      </c>
      <c r="C8" s="154">
        <f>IF(B8=0,0,B5/B8)</f>
        <v>0</v>
      </c>
      <c r="D8" s="133">
        <f>IF(B8=0,0,B12/B8)</f>
        <v>0</v>
      </c>
      <c r="E8" s="360" t="s">
        <v>81</v>
      </c>
      <c r="F8" s="361"/>
      <c r="G8" s="361"/>
      <c r="H8" s="362"/>
      <c r="I8" s="163"/>
    </row>
    <row r="9" spans="1:9" ht="12.75" x14ac:dyDescent="0.2">
      <c r="A9" s="24" t="s">
        <v>50</v>
      </c>
      <c r="B9" s="25">
        <f>SUM('1Qtr'!B9,'2Qtr'!B9,'3Qtr'!B9,'4Qtr'!B9)</f>
        <v>0</v>
      </c>
      <c r="C9" s="155">
        <f>IF(B9=0,0,B12/B9)</f>
        <v>0</v>
      </c>
      <c r="D9" s="138">
        <f>IF(B9=0,0,B5/B9)</f>
        <v>0</v>
      </c>
      <c r="E9" s="325" t="s">
        <v>98</v>
      </c>
      <c r="F9" s="272"/>
      <c r="G9" s="272"/>
      <c r="H9" s="273"/>
      <c r="I9" s="163"/>
    </row>
    <row r="10" spans="1:9" ht="12.75" x14ac:dyDescent="0.2">
      <c r="A10" s="27" t="s">
        <v>75</v>
      </c>
      <c r="B10" s="105">
        <f>SUM('1Qtr'!B10,'2Qtr'!B10,'3Qtr'!B10,'4Qtr'!B10)</f>
        <v>0</v>
      </c>
      <c r="C10" s="155">
        <f>IF(B3=0,0,B10/B3)</f>
        <v>0</v>
      </c>
      <c r="D10" s="133">
        <f>IF(B3&gt;0,B22/B3,0)</f>
        <v>0</v>
      </c>
      <c r="E10" s="325" t="s">
        <v>82</v>
      </c>
      <c r="F10" s="272"/>
      <c r="G10" s="272"/>
      <c r="H10" s="273"/>
      <c r="I10" s="163"/>
    </row>
    <row r="11" spans="1:9" ht="12.75" x14ac:dyDescent="0.2">
      <c r="A11" s="27" t="s">
        <v>76</v>
      </c>
      <c r="B11" s="105">
        <f>SUM('1Qtr'!B11,'2Qtr'!B11,'3Qtr'!B11,'4Qtr'!B11)</f>
        <v>0</v>
      </c>
      <c r="C11" s="155">
        <f>IF(B4=0,0,B11/B4)</f>
        <v>0</v>
      </c>
      <c r="D11" s="164"/>
      <c r="E11" s="325" t="s">
        <v>83</v>
      </c>
      <c r="F11" s="272"/>
      <c r="G11" s="272"/>
      <c r="H11" s="273"/>
      <c r="I11" s="163"/>
    </row>
    <row r="12" spans="1:9" ht="12.75" x14ac:dyDescent="0.2">
      <c r="A12" s="27" t="s">
        <v>77</v>
      </c>
      <c r="B12" s="105">
        <f>SUM('1Qtr'!B12,'2Qtr'!B12,'3Qtr'!B12,'4Qtr'!B12)</f>
        <v>0</v>
      </c>
      <c r="C12" s="155">
        <f>SUM(C10:C11)</f>
        <v>0</v>
      </c>
      <c r="D12" s="133">
        <f>IF(B5=0,0,B22/B$5)</f>
        <v>0</v>
      </c>
      <c r="E12" s="325" t="s">
        <v>84</v>
      </c>
      <c r="F12" s="272"/>
      <c r="G12" s="272"/>
      <c r="H12" s="273"/>
      <c r="I12" s="163"/>
    </row>
    <row r="13" spans="1:9" ht="12.75" x14ac:dyDescent="0.2">
      <c r="A13" s="162" t="str">
        <f>(Trip!I6)</f>
        <v>Surcharge Pay</v>
      </c>
      <c r="B13" s="105">
        <f>SUM('1Qtr'!B13,'2Qtr'!B13,'3Qtr'!B13,'4Qtr'!B13)</f>
        <v>0</v>
      </c>
      <c r="C13" s="150">
        <f>IF(B13=0,0,B13/B$16)</f>
        <v>0</v>
      </c>
      <c r="D13" s="133">
        <f>IF(B13&gt;0,B13/B$11,0)</f>
        <v>0</v>
      </c>
      <c r="E13" s="325" t="s">
        <v>85</v>
      </c>
      <c r="F13" s="272"/>
      <c r="G13" s="272"/>
      <c r="H13" s="273"/>
      <c r="I13" s="163"/>
    </row>
    <row r="14" spans="1:9" ht="12.75" x14ac:dyDescent="0.2">
      <c r="A14" s="162" t="str">
        <f>(Trip!J6)</f>
        <v>Unload Pay</v>
      </c>
      <c r="B14" s="105">
        <f>SUM('1Qtr'!B14,'2Qtr'!B14,'3Qtr'!B14,'4Qtr'!B14)</f>
        <v>0</v>
      </c>
      <c r="C14" s="150">
        <f>IF(B14=0,0,B14/B$16)</f>
        <v>0</v>
      </c>
      <c r="D14" s="133">
        <f>IF(B14&gt;0,B14/B$11,0)</f>
        <v>0</v>
      </c>
      <c r="E14" s="325" t="s">
        <v>86</v>
      </c>
      <c r="F14" s="272"/>
      <c r="G14" s="272"/>
      <c r="H14" s="273"/>
      <c r="I14" s="163"/>
    </row>
    <row r="15" spans="1:9" ht="12.75" x14ac:dyDescent="0.2">
      <c r="A15" s="162" t="str">
        <f>(Trip!K6)</f>
        <v>Standby Pay</v>
      </c>
      <c r="B15" s="105">
        <f>SUM('1Qtr'!B15,'2Qtr'!B15,'3Qtr'!B15,'4Qtr'!B15)</f>
        <v>0</v>
      </c>
      <c r="C15" s="150">
        <f>IF(B15=0,0,B15/B$16)</f>
        <v>0</v>
      </c>
      <c r="D15" s="133">
        <f>IF(B15&gt;0,B15/B$11,0)</f>
        <v>0</v>
      </c>
      <c r="E15" s="325" t="s">
        <v>87</v>
      </c>
      <c r="F15" s="272"/>
      <c r="G15" s="272"/>
      <c r="H15" s="273"/>
      <c r="I15" s="163"/>
    </row>
    <row r="16" spans="1:9" ht="12.75" x14ac:dyDescent="0.2">
      <c r="A16" s="27" t="s">
        <v>58</v>
      </c>
      <c r="B16" s="105">
        <f>SUM('1Qtr'!B16,'2Qtr'!B16,'3Qtr'!B16,'4Qtr'!B16)</f>
        <v>0</v>
      </c>
      <c r="C16" s="156">
        <f>COUNT('F4'!F69:F128)</f>
        <v>0</v>
      </c>
      <c r="D16" s="133">
        <f>IF(C18=0,0,B18/C16)</f>
        <v>0</v>
      </c>
      <c r="E16" s="325" t="s">
        <v>88</v>
      </c>
      <c r="F16" s="272"/>
      <c r="G16" s="272"/>
      <c r="H16" s="273"/>
      <c r="I16" s="163"/>
    </row>
    <row r="17" spans="1:9" s="166" customFormat="1" ht="12" x14ac:dyDescent="0.2">
      <c r="A17" s="34" t="s">
        <v>208</v>
      </c>
      <c r="B17" s="106">
        <f>SUM('1Qtr'!B17,'2Qtr'!B17,'3Qtr'!B17,'4Qtr'!B17)</f>
        <v>0</v>
      </c>
      <c r="C17" s="132">
        <f>IF(B16&gt;0,B17/B16,0)</f>
        <v>0</v>
      </c>
      <c r="D17" s="132">
        <f>IF(B17&gt;0,B17/B$22,0)</f>
        <v>0</v>
      </c>
      <c r="E17" s="325" t="s">
        <v>89</v>
      </c>
      <c r="F17" s="272"/>
      <c r="G17" s="272"/>
      <c r="H17" s="273"/>
      <c r="I17" s="165"/>
    </row>
    <row r="18" spans="1:9" s="166" customFormat="1" ht="12" x14ac:dyDescent="0.2">
      <c r="A18" s="34" t="s">
        <v>259</v>
      </c>
      <c r="B18" s="106">
        <f>SUM('1Qtr'!B18,'2Qtr'!B18,'3Qtr'!B18,'4Qtr'!B18)</f>
        <v>0</v>
      </c>
      <c r="C18" s="132">
        <f>IF(B16=0,0,B18/B12)</f>
        <v>0</v>
      </c>
      <c r="D18" s="132">
        <f>IF(B18&gt;0,B18/B$22,0)</f>
        <v>0</v>
      </c>
      <c r="E18" s="325" t="s">
        <v>99</v>
      </c>
      <c r="F18" s="272"/>
      <c r="G18" s="272"/>
      <c r="H18" s="273"/>
      <c r="I18" s="167"/>
    </row>
    <row r="19" spans="1:9" s="166" customFormat="1" ht="12" x14ac:dyDescent="0.2">
      <c r="A19" s="35" t="s">
        <v>143</v>
      </c>
      <c r="B19" s="107">
        <f>SUM('1Qtr'!B19,'2Qtr'!B19,'3Qtr'!B19,'4Qtr'!B19)</f>
        <v>0</v>
      </c>
      <c r="C19" s="132">
        <f>IF(B12=0,0,B19/B12)</f>
        <v>0</v>
      </c>
      <c r="D19" s="132">
        <f>IF(B19&gt;0,B19/B$22,0)</f>
        <v>0</v>
      </c>
      <c r="E19" s="325" t="s">
        <v>90</v>
      </c>
      <c r="F19" s="272"/>
      <c r="G19" s="272"/>
      <c r="H19" s="273"/>
      <c r="I19" s="165"/>
    </row>
    <row r="20" spans="1:9" s="166" customFormat="1" ht="12" x14ac:dyDescent="0.2">
      <c r="A20" s="52" t="s">
        <v>68</v>
      </c>
      <c r="B20" s="108">
        <f>SUM('1Qtr'!B20,'2Qtr'!B20,'3Qtr'!B20,'4Qtr'!B20)</f>
        <v>0</v>
      </c>
      <c r="C20" s="132">
        <f>IF(B16=0,0,B20/B16)</f>
        <v>0</v>
      </c>
      <c r="D20" s="132">
        <f>IF(B20&gt;0,B20/B$22,0)</f>
        <v>0</v>
      </c>
      <c r="E20" s="325" t="s">
        <v>91</v>
      </c>
      <c r="F20" s="272"/>
      <c r="G20" s="272"/>
      <c r="H20" s="273"/>
      <c r="I20" s="167"/>
    </row>
    <row r="21" spans="1:9" s="166" customFormat="1" ht="12" x14ac:dyDescent="0.2">
      <c r="A21" s="306" t="s">
        <v>209</v>
      </c>
      <c r="B21" s="307"/>
      <c r="C21" s="132"/>
      <c r="D21" s="133"/>
      <c r="E21" s="325" t="s">
        <v>92</v>
      </c>
      <c r="F21" s="272"/>
      <c r="G21" s="272"/>
      <c r="H21" s="273"/>
      <c r="I21" s="167"/>
    </row>
    <row r="22" spans="1:9" s="166" customFormat="1" ht="12" x14ac:dyDescent="0.2">
      <c r="A22" s="27" t="s">
        <v>59</v>
      </c>
      <c r="B22" s="105">
        <f>SUM('1Qtr'!B22,'2Qtr'!B22,'3Qtr'!B22,'4Qtr'!B22)</f>
        <v>0</v>
      </c>
      <c r="C22" s="132">
        <f>IF(B16=0,0,B22/B16)</f>
        <v>0</v>
      </c>
      <c r="D22" s="132">
        <f>SUM(1-C22)</f>
        <v>1</v>
      </c>
      <c r="E22" s="325" t="s">
        <v>93</v>
      </c>
      <c r="F22" s="272"/>
      <c r="G22" s="272"/>
      <c r="H22" s="273"/>
      <c r="I22" s="167"/>
    </row>
    <row r="23" spans="1:9" s="166" customFormat="1" ht="12" x14ac:dyDescent="0.2">
      <c r="A23" s="161" t="str">
        <f>(Expense!C$6)</f>
        <v>Tractor Repairs</v>
      </c>
      <c r="B23" s="106">
        <f>SUM('1Qtr'!B23,'2Qtr'!B23,'3Qtr'!B23,'4Qtr'!B23)</f>
        <v>0</v>
      </c>
      <c r="C23" s="150">
        <f>IF(B$16&gt;0,B23/B$16,0)</f>
        <v>0</v>
      </c>
      <c r="D23" s="141">
        <f t="shared" ref="D23:D47" si="0">IF(B23=0,0,B23/B$5)</f>
        <v>0</v>
      </c>
      <c r="E23" s="325" t="s">
        <v>94</v>
      </c>
      <c r="F23" s="272"/>
      <c r="G23" s="272"/>
      <c r="H23" s="273"/>
      <c r="I23" s="308"/>
    </row>
    <row r="24" spans="1:9" s="166" customFormat="1" ht="12" x14ac:dyDescent="0.2">
      <c r="A24" s="161" t="str">
        <f>(Expense!D$6)</f>
        <v>Tractor Tires/Batteries</v>
      </c>
      <c r="B24" s="106">
        <f>SUM('1Qtr'!B24,'2Qtr'!B24,'3Qtr'!B24,'4Qtr'!B24)</f>
        <v>0</v>
      </c>
      <c r="C24" s="150">
        <f t="shared" ref="C24:C47" si="1">IF(B$16&gt;0,B24/B$16,0)</f>
        <v>0</v>
      </c>
      <c r="D24" s="141">
        <f t="shared" si="0"/>
        <v>0</v>
      </c>
      <c r="E24" s="388" t="s">
        <v>95</v>
      </c>
      <c r="F24" s="389"/>
      <c r="G24" s="389"/>
      <c r="H24" s="390"/>
      <c r="I24" s="308"/>
    </row>
    <row r="25" spans="1:9" s="166" customFormat="1" ht="12" x14ac:dyDescent="0.2">
      <c r="A25" s="161" t="str">
        <f>(Expense!E$6)</f>
        <v>Tractor Services</v>
      </c>
      <c r="B25" s="106">
        <f>SUM('1Qtr'!B25,'2Qtr'!B25,'3Qtr'!B25,'4Qtr'!B25)</f>
        <v>0</v>
      </c>
      <c r="C25" s="150">
        <f t="shared" si="1"/>
        <v>0</v>
      </c>
      <c r="D25" s="141">
        <f t="shared" si="0"/>
        <v>0</v>
      </c>
      <c r="E25" s="346" t="s">
        <v>214</v>
      </c>
      <c r="F25" s="347"/>
      <c r="G25" s="347"/>
      <c r="H25" s="348"/>
      <c r="I25" s="308"/>
    </row>
    <row r="26" spans="1:9" s="166" customFormat="1" ht="12" x14ac:dyDescent="0.2">
      <c r="A26" s="161" t="str">
        <f>(Expense!F$6)</f>
        <v>APU Repairs</v>
      </c>
      <c r="B26" s="106">
        <f>SUM('1Qtr'!B26,'2Qtr'!B26,'3Qtr'!B26,'4Qtr'!B26)</f>
        <v>0</v>
      </c>
      <c r="C26" s="150">
        <f t="shared" si="1"/>
        <v>0</v>
      </c>
      <c r="D26" s="141">
        <f t="shared" si="0"/>
        <v>0</v>
      </c>
      <c r="E26" s="349" t="s">
        <v>274</v>
      </c>
      <c r="F26" s="350"/>
      <c r="G26" s="350"/>
      <c r="H26" s="351"/>
      <c r="I26" s="308"/>
    </row>
    <row r="27" spans="1:9" s="166" customFormat="1" ht="12" x14ac:dyDescent="0.2">
      <c r="A27" s="161" t="str">
        <f>(Expense!G$6)</f>
        <v>Item name5</v>
      </c>
      <c r="B27" s="106">
        <f>SUM('1Qtr'!B27,'2Qtr'!B27,'3Qtr'!B27,'4Qtr'!B27)</f>
        <v>0</v>
      </c>
      <c r="C27" s="150">
        <f t="shared" si="1"/>
        <v>0</v>
      </c>
      <c r="D27" s="141">
        <f t="shared" si="0"/>
        <v>0</v>
      </c>
      <c r="E27" s="345" t="s">
        <v>108</v>
      </c>
      <c r="F27" s="270"/>
      <c r="G27" s="270"/>
      <c r="H27" s="271"/>
      <c r="I27" s="308"/>
    </row>
    <row r="28" spans="1:9" s="166" customFormat="1" ht="12" x14ac:dyDescent="0.2">
      <c r="A28" s="161" t="str">
        <f>(Expense!H$6)</f>
        <v>Item name6</v>
      </c>
      <c r="B28" s="106">
        <f>SUM('1Qtr'!B28,'2Qtr'!B28,'3Qtr'!B28,'4Qtr'!B28)</f>
        <v>0</v>
      </c>
      <c r="C28" s="150">
        <f t="shared" si="1"/>
        <v>0</v>
      </c>
      <c r="D28" s="141">
        <f t="shared" si="0"/>
        <v>0</v>
      </c>
      <c r="E28" s="313" t="s">
        <v>100</v>
      </c>
      <c r="F28" s="314"/>
      <c r="G28" s="314"/>
      <c r="H28" s="315"/>
      <c r="I28" s="308"/>
    </row>
    <row r="29" spans="1:9" s="166" customFormat="1" ht="12" x14ac:dyDescent="0.2">
      <c r="A29" s="161" t="str">
        <f>(Expense!I$6)</f>
        <v>Item name7</v>
      </c>
      <c r="B29" s="106">
        <f>SUM('1Qtr'!B29,'2Qtr'!B29,'3Qtr'!B29,'4Qtr'!B29)</f>
        <v>0</v>
      </c>
      <c r="C29" s="150">
        <f t="shared" si="1"/>
        <v>0</v>
      </c>
      <c r="D29" s="141">
        <f t="shared" si="0"/>
        <v>0</v>
      </c>
      <c r="E29" s="313" t="s">
        <v>109</v>
      </c>
      <c r="F29" s="314"/>
      <c r="G29" s="314"/>
      <c r="H29" s="315"/>
      <c r="I29" s="308"/>
    </row>
    <row r="30" spans="1:9" s="166" customFormat="1" ht="12" x14ac:dyDescent="0.2">
      <c r="A30" s="161" t="str">
        <f>(Expense!J$6)</f>
        <v>Item name8</v>
      </c>
      <c r="B30" s="106">
        <f>SUM('1Qtr'!B30,'2Qtr'!B30,'3Qtr'!B30,'4Qtr'!B30)</f>
        <v>0</v>
      </c>
      <c r="C30" s="150">
        <f t="shared" si="1"/>
        <v>0</v>
      </c>
      <c r="D30" s="141">
        <f t="shared" si="0"/>
        <v>0</v>
      </c>
      <c r="E30" s="313" t="s">
        <v>218</v>
      </c>
      <c r="F30" s="314"/>
      <c r="G30" s="314"/>
      <c r="H30" s="315"/>
      <c r="I30" s="308"/>
    </row>
    <row r="31" spans="1:9" s="166" customFormat="1" ht="12" x14ac:dyDescent="0.2">
      <c r="A31" s="161" t="str">
        <f>(Expense!K$6)</f>
        <v>Item name9</v>
      </c>
      <c r="B31" s="106">
        <f>SUM('1Qtr'!B31,'2Qtr'!B31,'3Qtr'!B31,'4Qtr'!B31)</f>
        <v>0</v>
      </c>
      <c r="C31" s="150">
        <f t="shared" si="1"/>
        <v>0</v>
      </c>
      <c r="D31" s="141">
        <f t="shared" si="0"/>
        <v>0</v>
      </c>
      <c r="E31" s="313" t="s">
        <v>213</v>
      </c>
      <c r="F31" s="314"/>
      <c r="G31" s="314"/>
      <c r="H31" s="315"/>
      <c r="I31" s="308"/>
    </row>
    <row r="32" spans="1:9" s="166" customFormat="1" ht="12" x14ac:dyDescent="0.2">
      <c r="A32" s="161" t="str">
        <f>(Expense!L$6)</f>
        <v>Item name10</v>
      </c>
      <c r="B32" s="106">
        <f>SUM('1Qtr'!B32,'2Qtr'!B32,'3Qtr'!B32,'4Qtr'!B32)</f>
        <v>0</v>
      </c>
      <c r="C32" s="150">
        <f t="shared" si="1"/>
        <v>0</v>
      </c>
      <c r="D32" s="141">
        <f t="shared" si="0"/>
        <v>0</v>
      </c>
      <c r="E32" s="313" t="s">
        <v>122</v>
      </c>
      <c r="F32" s="314"/>
      <c r="G32" s="314"/>
      <c r="H32" s="315"/>
      <c r="I32" s="308"/>
    </row>
    <row r="33" spans="1:9" s="166" customFormat="1" ht="12" x14ac:dyDescent="0.2">
      <c r="A33" s="161" t="str">
        <f>(Expense!M$6)</f>
        <v>Item name11</v>
      </c>
      <c r="B33" s="106">
        <f>SUM('1Qtr'!B33,'2Qtr'!B33,'3Qtr'!B33,'4Qtr'!B33)</f>
        <v>0</v>
      </c>
      <c r="C33" s="150">
        <f t="shared" si="1"/>
        <v>0</v>
      </c>
      <c r="D33" s="141">
        <f t="shared" si="0"/>
        <v>0</v>
      </c>
      <c r="E33" s="313" t="s">
        <v>212</v>
      </c>
      <c r="F33" s="314"/>
      <c r="G33" s="314"/>
      <c r="H33" s="315"/>
      <c r="I33" s="165"/>
    </row>
    <row r="34" spans="1:9" s="166" customFormat="1" ht="12" x14ac:dyDescent="0.2">
      <c r="A34" s="161" t="str">
        <f>(Expense!N$6)</f>
        <v>Item name12</v>
      </c>
      <c r="B34" s="106">
        <f>SUM('1Qtr'!B34,'2Qtr'!B34,'3Qtr'!B34,'4Qtr'!B34)</f>
        <v>0</v>
      </c>
      <c r="C34" s="150">
        <f t="shared" si="1"/>
        <v>0</v>
      </c>
      <c r="D34" s="141">
        <f t="shared" si="0"/>
        <v>0</v>
      </c>
      <c r="E34" s="313" t="s">
        <v>101</v>
      </c>
      <c r="F34" s="314"/>
      <c r="G34" s="314"/>
      <c r="H34" s="315"/>
      <c r="I34" s="167"/>
    </row>
    <row r="35" spans="1:9" s="166" customFormat="1" ht="12" x14ac:dyDescent="0.2">
      <c r="A35" s="161" t="str">
        <f>(Expense!O$6)</f>
        <v>Item name13</v>
      </c>
      <c r="B35" s="106">
        <f>SUM('1Qtr'!B35,'2Qtr'!B35,'3Qtr'!B35,'4Qtr'!B35)</f>
        <v>0</v>
      </c>
      <c r="C35" s="150">
        <f t="shared" si="1"/>
        <v>0</v>
      </c>
      <c r="D35" s="141">
        <f t="shared" si="0"/>
        <v>0</v>
      </c>
      <c r="E35" s="313" t="s">
        <v>102</v>
      </c>
      <c r="F35" s="314"/>
      <c r="G35" s="314"/>
      <c r="H35" s="315"/>
      <c r="I35" s="165"/>
    </row>
    <row r="36" spans="1:9" s="166" customFormat="1" ht="12" x14ac:dyDescent="0.2">
      <c r="A36" s="161" t="str">
        <f>(Expense!P$6)</f>
        <v>Item name14</v>
      </c>
      <c r="B36" s="106">
        <f>SUM('1Qtr'!B36,'2Qtr'!B36,'3Qtr'!B36,'4Qtr'!B36)</f>
        <v>0</v>
      </c>
      <c r="C36" s="150">
        <f t="shared" si="1"/>
        <v>0</v>
      </c>
      <c r="D36" s="141">
        <f t="shared" si="0"/>
        <v>0</v>
      </c>
      <c r="E36" s="313" t="s">
        <v>103</v>
      </c>
      <c r="F36" s="314"/>
      <c r="G36" s="314"/>
      <c r="H36" s="315"/>
      <c r="I36" s="167"/>
    </row>
    <row r="37" spans="1:9" s="166" customFormat="1" ht="12" x14ac:dyDescent="0.2">
      <c r="A37" s="161" t="str">
        <f>(Expense!Q$6)</f>
        <v>Item name15</v>
      </c>
      <c r="B37" s="106">
        <f>SUM('1Qtr'!B37,'2Qtr'!B37,'3Qtr'!B37,'4Qtr'!B37)</f>
        <v>0</v>
      </c>
      <c r="C37" s="150">
        <f t="shared" si="1"/>
        <v>0</v>
      </c>
      <c r="D37" s="141">
        <f t="shared" si="0"/>
        <v>0</v>
      </c>
      <c r="E37" s="313" t="s">
        <v>121</v>
      </c>
      <c r="F37" s="314"/>
      <c r="G37" s="314"/>
      <c r="H37" s="315"/>
      <c r="I37" s="165"/>
    </row>
    <row r="38" spans="1:9" s="166" customFormat="1" ht="12" x14ac:dyDescent="0.2">
      <c r="A38" s="161" t="str">
        <f>(Expense!R$6)</f>
        <v>Item name16</v>
      </c>
      <c r="B38" s="106">
        <f>SUM('1Qtr'!B38,'2Qtr'!B38,'3Qtr'!B38,'4Qtr'!B38)</f>
        <v>0</v>
      </c>
      <c r="C38" s="150">
        <f t="shared" si="1"/>
        <v>0</v>
      </c>
      <c r="D38" s="141">
        <f t="shared" si="0"/>
        <v>0</v>
      </c>
      <c r="E38" s="313" t="s">
        <v>211</v>
      </c>
      <c r="F38" s="314"/>
      <c r="G38" s="314"/>
      <c r="H38" s="315"/>
      <c r="I38" s="167"/>
    </row>
    <row r="39" spans="1:9" s="166" customFormat="1" ht="12" x14ac:dyDescent="0.2">
      <c r="A39" s="161" t="str">
        <f>(Expense!S$6)</f>
        <v>Item name17</v>
      </c>
      <c r="B39" s="106">
        <f>SUM('1Qtr'!B39,'2Qtr'!B39,'3Qtr'!B39,'4Qtr'!B39)</f>
        <v>0</v>
      </c>
      <c r="C39" s="150">
        <f t="shared" si="1"/>
        <v>0</v>
      </c>
      <c r="D39" s="141">
        <f t="shared" si="0"/>
        <v>0</v>
      </c>
      <c r="E39" s="313" t="s">
        <v>106</v>
      </c>
      <c r="F39" s="314"/>
      <c r="G39" s="314"/>
      <c r="H39" s="315"/>
      <c r="I39" s="165"/>
    </row>
    <row r="40" spans="1:9" s="166" customFormat="1" ht="12" x14ac:dyDescent="0.2">
      <c r="A40" s="161" t="str">
        <f>(Expense!T$6)</f>
        <v>Item name18</v>
      </c>
      <c r="B40" s="106">
        <f>SUM('1Qtr'!B40,'2Qtr'!B40,'3Qtr'!B40,'4Qtr'!B40)</f>
        <v>0</v>
      </c>
      <c r="C40" s="150">
        <f t="shared" si="1"/>
        <v>0</v>
      </c>
      <c r="D40" s="141">
        <f t="shared" si="0"/>
        <v>0</v>
      </c>
      <c r="E40" s="313" t="s">
        <v>107</v>
      </c>
      <c r="F40" s="314"/>
      <c r="G40" s="314"/>
      <c r="H40" s="315"/>
      <c r="I40" s="167"/>
    </row>
    <row r="41" spans="1:9" s="166" customFormat="1" ht="12" x14ac:dyDescent="0.2">
      <c r="A41" s="161" t="str">
        <f>(Expense!U$6)</f>
        <v>Item name19</v>
      </c>
      <c r="B41" s="106">
        <f>SUM('1Qtr'!B41,'2Qtr'!B41,'3Qtr'!B41,'4Qtr'!B41)</f>
        <v>0</v>
      </c>
      <c r="C41" s="150">
        <f t="shared" si="1"/>
        <v>0</v>
      </c>
      <c r="D41" s="141">
        <f t="shared" si="0"/>
        <v>0</v>
      </c>
      <c r="E41" s="313" t="s">
        <v>123</v>
      </c>
      <c r="F41" s="314"/>
      <c r="G41" s="314"/>
      <c r="H41" s="315"/>
      <c r="I41" s="165"/>
    </row>
    <row r="42" spans="1:9" s="166" customFormat="1" ht="12" x14ac:dyDescent="0.2">
      <c r="A42" s="161" t="str">
        <f>(Expense!V$6)</f>
        <v>Item name20</v>
      </c>
      <c r="B42" s="106">
        <f>SUM('1Qtr'!B42,'2Qtr'!B42,'3Qtr'!B42,'4Qtr'!B42)</f>
        <v>0</v>
      </c>
      <c r="C42" s="150">
        <f t="shared" si="1"/>
        <v>0</v>
      </c>
      <c r="D42" s="141">
        <f t="shared" si="0"/>
        <v>0</v>
      </c>
      <c r="E42" s="313" t="s">
        <v>120</v>
      </c>
      <c r="F42" s="314"/>
      <c r="G42" s="314"/>
      <c r="H42" s="315"/>
      <c r="I42" s="168"/>
    </row>
    <row r="43" spans="1:9" s="166" customFormat="1" ht="12" x14ac:dyDescent="0.2">
      <c r="A43" s="161" t="str">
        <f>(Expense!W$6)</f>
        <v>Item name21</v>
      </c>
      <c r="B43" s="106">
        <f>SUM('1Qtr'!B43,'2Qtr'!B43,'3Qtr'!B43,'4Qtr'!B43)</f>
        <v>0</v>
      </c>
      <c r="C43" s="150">
        <f t="shared" si="1"/>
        <v>0</v>
      </c>
      <c r="D43" s="141">
        <f t="shared" si="0"/>
        <v>0</v>
      </c>
      <c r="E43" s="313" t="s">
        <v>215</v>
      </c>
      <c r="F43" s="314"/>
      <c r="G43" s="314"/>
      <c r="H43" s="315"/>
      <c r="I43" s="168"/>
    </row>
    <row r="44" spans="1:9" s="166" customFormat="1" ht="12" x14ac:dyDescent="0.2">
      <c r="A44" s="161" t="str">
        <f>(Expense!X$6)</f>
        <v>Item name22</v>
      </c>
      <c r="B44" s="106">
        <f>SUM('1Qtr'!B44,'2Qtr'!B44,'3Qtr'!B44,'4Qtr'!B44)</f>
        <v>0</v>
      </c>
      <c r="C44" s="150">
        <f t="shared" si="1"/>
        <v>0</v>
      </c>
      <c r="D44" s="141">
        <f t="shared" si="0"/>
        <v>0</v>
      </c>
      <c r="E44" s="313" t="s">
        <v>216</v>
      </c>
      <c r="F44" s="314"/>
      <c r="G44" s="314"/>
      <c r="H44" s="315"/>
      <c r="I44" s="168"/>
    </row>
    <row r="45" spans="1:9" s="166" customFormat="1" ht="12" x14ac:dyDescent="0.2">
      <c r="A45" s="161" t="str">
        <f>(Expense!Y$6)</f>
        <v>Item name23</v>
      </c>
      <c r="B45" s="106">
        <f>SUM('1Qtr'!B45,'2Qtr'!B45,'3Qtr'!B45,'4Qtr'!B45)</f>
        <v>0</v>
      </c>
      <c r="C45" s="150">
        <f t="shared" si="1"/>
        <v>0</v>
      </c>
      <c r="D45" s="141">
        <f t="shared" si="0"/>
        <v>0</v>
      </c>
      <c r="E45" s="313" t="s">
        <v>217</v>
      </c>
      <c r="F45" s="314"/>
      <c r="G45" s="314"/>
      <c r="H45" s="315"/>
      <c r="I45" s="168"/>
    </row>
    <row r="46" spans="1:9" s="166" customFormat="1" ht="12" x14ac:dyDescent="0.2">
      <c r="A46" s="161" t="str">
        <f>(Expense!Z$6)</f>
        <v>Item name24</v>
      </c>
      <c r="B46" s="106">
        <f>SUM('1Qtr'!B46,'2Qtr'!B46,'3Qtr'!B46,'4Qtr'!B46)</f>
        <v>0</v>
      </c>
      <c r="C46" s="150">
        <f t="shared" si="1"/>
        <v>0</v>
      </c>
      <c r="D46" s="141">
        <f t="shared" si="0"/>
        <v>0</v>
      </c>
      <c r="E46" s="313" t="s">
        <v>219</v>
      </c>
      <c r="F46" s="314"/>
      <c r="G46" s="314"/>
      <c r="H46" s="315"/>
      <c r="I46" s="167"/>
    </row>
    <row r="47" spans="1:9" s="166" customFormat="1" ht="12.75" customHeight="1" x14ac:dyDescent="0.2">
      <c r="A47" s="161" t="str">
        <f>(Expense!AA$6)</f>
        <v>Item name25</v>
      </c>
      <c r="B47" s="106">
        <f>SUM('1Qtr'!B47,'2Qtr'!B47,'3Qtr'!B47,'4Qtr'!B47)</f>
        <v>0</v>
      </c>
      <c r="C47" s="150">
        <f t="shared" si="1"/>
        <v>0</v>
      </c>
      <c r="D47" s="141">
        <f t="shared" si="0"/>
        <v>0</v>
      </c>
      <c r="E47" s="354" t="s">
        <v>273</v>
      </c>
      <c r="F47" s="355"/>
      <c r="G47" s="355"/>
      <c r="H47" s="356"/>
      <c r="I47" s="167"/>
    </row>
    <row r="48" spans="1:9" s="166" customFormat="1" ht="19.5" customHeight="1" x14ac:dyDescent="0.2">
      <c r="A48" s="379" t="s">
        <v>220</v>
      </c>
      <c r="B48" s="380"/>
      <c r="C48" s="380"/>
      <c r="D48" s="380"/>
      <c r="E48" s="380"/>
      <c r="F48" s="380"/>
      <c r="G48" s="380"/>
      <c r="H48" s="381"/>
      <c r="I48" s="167"/>
    </row>
    <row r="49" spans="1:9" ht="13.5" thickBot="1" x14ac:dyDescent="0.25">
      <c r="A49" s="115" t="s">
        <v>5</v>
      </c>
      <c r="B49" s="112" t="s">
        <v>127</v>
      </c>
      <c r="C49" s="112" t="s">
        <v>126</v>
      </c>
      <c r="D49" s="112" t="s">
        <v>128</v>
      </c>
      <c r="E49" s="112" t="s">
        <v>129</v>
      </c>
      <c r="F49" s="112" t="s">
        <v>20</v>
      </c>
      <c r="G49" s="385" t="s">
        <v>256</v>
      </c>
      <c r="H49" s="386"/>
    </row>
    <row r="50" spans="1:9" ht="13.5" thickTop="1" x14ac:dyDescent="0.2">
      <c r="A50" s="159" t="str">
        <f>(Jan!A50)</f>
        <v>Payment 1</v>
      </c>
      <c r="B50" s="126">
        <f>SUM('1Qtr'!H50)</f>
        <v>0</v>
      </c>
      <c r="C50" s="126">
        <f>SUM('2Qtr'!H50)</f>
        <v>0</v>
      </c>
      <c r="D50" s="126">
        <f>SUM('3Qtr'!H50)</f>
        <v>0</v>
      </c>
      <c r="E50" s="126">
        <f>SUM('4Qtr'!H50)</f>
        <v>0</v>
      </c>
      <c r="F50" s="126">
        <f>SUM(B50:E50)</f>
        <v>0</v>
      </c>
      <c r="G50" s="383"/>
      <c r="H50" s="384"/>
      <c r="I50" s="387"/>
    </row>
    <row r="51" spans="1:9" ht="12.75" customHeight="1" x14ac:dyDescent="0.2">
      <c r="A51" s="160" t="str">
        <f>(Jan!A51)</f>
        <v>Payment 2</v>
      </c>
      <c r="B51" s="127">
        <f>SUM('1Qtr'!H51)</f>
        <v>0</v>
      </c>
      <c r="C51" s="127">
        <f>SUM('2Qtr'!H51)</f>
        <v>0</v>
      </c>
      <c r="D51" s="127">
        <f>SUM('3Qtr'!H51)</f>
        <v>0</v>
      </c>
      <c r="E51" s="127">
        <f>SUM('4Qtr'!H51)</f>
        <v>0</v>
      </c>
      <c r="F51" s="127">
        <f t="shared" ref="F51:F74" si="2">SUM(B51:E51)</f>
        <v>0</v>
      </c>
      <c r="G51" s="383"/>
      <c r="H51" s="384"/>
      <c r="I51" s="387"/>
    </row>
    <row r="52" spans="1:9" ht="12.75" x14ac:dyDescent="0.2">
      <c r="A52" s="160" t="str">
        <f>(Jan!A52)</f>
        <v>Payment 3</v>
      </c>
      <c r="B52" s="127">
        <f>SUM('1Qtr'!H52)</f>
        <v>0</v>
      </c>
      <c r="C52" s="127">
        <f>SUM('2Qtr'!H52)</f>
        <v>0</v>
      </c>
      <c r="D52" s="127">
        <f>SUM('3Qtr'!H52)</f>
        <v>0</v>
      </c>
      <c r="E52" s="127">
        <f>SUM('4Qtr'!H52)</f>
        <v>0</v>
      </c>
      <c r="F52" s="127">
        <f t="shared" si="2"/>
        <v>0</v>
      </c>
      <c r="G52" s="383"/>
      <c r="H52" s="384"/>
      <c r="I52" s="387"/>
    </row>
    <row r="53" spans="1:9" ht="12.75" x14ac:dyDescent="0.2">
      <c r="A53" s="160" t="str">
        <f>(Jan!A53)</f>
        <v>Payment 4</v>
      </c>
      <c r="B53" s="127">
        <f>SUM('1Qtr'!H53)</f>
        <v>0</v>
      </c>
      <c r="C53" s="127">
        <f>SUM('2Qtr'!H53)</f>
        <v>0</v>
      </c>
      <c r="D53" s="127">
        <f>SUM('3Qtr'!H53)</f>
        <v>0</v>
      </c>
      <c r="E53" s="127">
        <f>SUM('4Qtr'!H53)</f>
        <v>0</v>
      </c>
      <c r="F53" s="127">
        <f t="shared" si="2"/>
        <v>0</v>
      </c>
      <c r="G53" s="383"/>
      <c r="H53" s="384"/>
      <c r="I53" s="387"/>
    </row>
    <row r="54" spans="1:9" ht="12.75" x14ac:dyDescent="0.2">
      <c r="A54" s="160" t="str">
        <f>(Jan!A54)</f>
        <v>Payment 5</v>
      </c>
      <c r="B54" s="127">
        <f>SUM('1Qtr'!H54)</f>
        <v>0</v>
      </c>
      <c r="C54" s="127">
        <f>SUM('2Qtr'!H54)</f>
        <v>0</v>
      </c>
      <c r="D54" s="127">
        <f>SUM('3Qtr'!H54)</f>
        <v>0</v>
      </c>
      <c r="E54" s="127">
        <f>SUM('4Qtr'!H54)</f>
        <v>0</v>
      </c>
      <c r="F54" s="127">
        <f t="shared" si="2"/>
        <v>0</v>
      </c>
      <c r="G54" s="383"/>
      <c r="H54" s="384"/>
      <c r="I54" s="387"/>
    </row>
    <row r="55" spans="1:9" ht="12.75" x14ac:dyDescent="0.2">
      <c r="A55" s="160" t="str">
        <f>(Jan!A55)</f>
        <v>Payment 6</v>
      </c>
      <c r="B55" s="127">
        <f>SUM('1Qtr'!H55)</f>
        <v>0</v>
      </c>
      <c r="C55" s="127">
        <f>SUM('2Qtr'!H55)</f>
        <v>0</v>
      </c>
      <c r="D55" s="127">
        <f>SUM('3Qtr'!H55)</f>
        <v>0</v>
      </c>
      <c r="E55" s="127">
        <f>SUM('4Qtr'!H55)</f>
        <v>0</v>
      </c>
      <c r="F55" s="127">
        <f t="shared" si="2"/>
        <v>0</v>
      </c>
      <c r="G55" s="383"/>
      <c r="H55" s="384"/>
      <c r="I55" s="387"/>
    </row>
    <row r="56" spans="1:9" ht="12.75" x14ac:dyDescent="0.2">
      <c r="A56" s="160" t="str">
        <f>(Jan!A56)</f>
        <v>Payment 7</v>
      </c>
      <c r="B56" s="127">
        <f>SUM('1Qtr'!H56)</f>
        <v>0</v>
      </c>
      <c r="C56" s="127">
        <f>SUM('2Qtr'!H56)</f>
        <v>0</v>
      </c>
      <c r="D56" s="127">
        <f>SUM('3Qtr'!H56)</f>
        <v>0</v>
      </c>
      <c r="E56" s="127">
        <f>SUM('4Qtr'!H56)</f>
        <v>0</v>
      </c>
      <c r="F56" s="127">
        <f t="shared" si="2"/>
        <v>0</v>
      </c>
      <c r="G56" s="383"/>
      <c r="H56" s="384"/>
      <c r="I56" s="387"/>
    </row>
    <row r="57" spans="1:9" ht="12.75" x14ac:dyDescent="0.2">
      <c r="A57" s="160" t="str">
        <f>(Jan!A57)</f>
        <v>Payment 8</v>
      </c>
      <c r="B57" s="127">
        <f>SUM('1Qtr'!H57)</f>
        <v>0</v>
      </c>
      <c r="C57" s="127">
        <f>SUM('2Qtr'!H57)</f>
        <v>0</v>
      </c>
      <c r="D57" s="127">
        <f>SUM('3Qtr'!H57)</f>
        <v>0</v>
      </c>
      <c r="E57" s="127">
        <f>SUM('4Qtr'!H57)</f>
        <v>0</v>
      </c>
      <c r="F57" s="127">
        <f t="shared" si="2"/>
        <v>0</v>
      </c>
      <c r="G57" s="383"/>
      <c r="H57" s="384"/>
      <c r="I57" s="387"/>
    </row>
    <row r="58" spans="1:9" ht="12.75" x14ac:dyDescent="0.2">
      <c r="A58" s="160" t="str">
        <f>(Jan!A58)</f>
        <v>Payment 9</v>
      </c>
      <c r="B58" s="127">
        <f>SUM('1Qtr'!H58)</f>
        <v>0</v>
      </c>
      <c r="C58" s="127">
        <f>SUM('2Qtr'!H58)</f>
        <v>0</v>
      </c>
      <c r="D58" s="127">
        <f>SUM('3Qtr'!H58)</f>
        <v>0</v>
      </c>
      <c r="E58" s="127">
        <f>SUM('4Qtr'!H58)</f>
        <v>0</v>
      </c>
      <c r="F58" s="127">
        <f t="shared" si="2"/>
        <v>0</v>
      </c>
      <c r="G58" s="383"/>
      <c r="H58" s="384"/>
      <c r="I58" s="387"/>
    </row>
    <row r="59" spans="1:9" ht="12.75" x14ac:dyDescent="0.2">
      <c r="A59" s="160" t="str">
        <f>(Jan!A59)</f>
        <v>Payment 10</v>
      </c>
      <c r="B59" s="127">
        <f>SUM('1Qtr'!H59)</f>
        <v>0</v>
      </c>
      <c r="C59" s="127">
        <f>SUM('2Qtr'!H59)</f>
        <v>0</v>
      </c>
      <c r="D59" s="127">
        <f>SUM('3Qtr'!H59)</f>
        <v>0</v>
      </c>
      <c r="E59" s="127">
        <f>SUM('4Qtr'!H59)</f>
        <v>0</v>
      </c>
      <c r="F59" s="127">
        <f t="shared" si="2"/>
        <v>0</v>
      </c>
      <c r="G59" s="383"/>
      <c r="H59" s="384"/>
      <c r="I59" s="387"/>
    </row>
    <row r="60" spans="1:9" ht="12.75" x14ac:dyDescent="0.2">
      <c r="A60" s="160" t="str">
        <f>(Jan!A60)</f>
        <v>Payment 11</v>
      </c>
      <c r="B60" s="127">
        <f>SUM('1Qtr'!H60)</f>
        <v>0</v>
      </c>
      <c r="C60" s="127">
        <f>SUM('2Qtr'!H60)</f>
        <v>0</v>
      </c>
      <c r="D60" s="127">
        <f>SUM('3Qtr'!H60)</f>
        <v>0</v>
      </c>
      <c r="E60" s="127">
        <f>SUM('4Qtr'!H60)</f>
        <v>0</v>
      </c>
      <c r="F60" s="127">
        <f t="shared" si="2"/>
        <v>0</v>
      </c>
      <c r="G60" s="383"/>
      <c r="H60" s="384"/>
      <c r="I60" s="387"/>
    </row>
    <row r="61" spans="1:9" ht="12.75" x14ac:dyDescent="0.2">
      <c r="A61" s="160" t="str">
        <f>(Jan!A61)</f>
        <v>Payment 12</v>
      </c>
      <c r="B61" s="127">
        <f>SUM('1Qtr'!H61)</f>
        <v>0</v>
      </c>
      <c r="C61" s="127">
        <f>SUM('2Qtr'!H61)</f>
        <v>0</v>
      </c>
      <c r="D61" s="127">
        <f>SUM('3Qtr'!H61)</f>
        <v>0</v>
      </c>
      <c r="E61" s="127">
        <f>SUM('4Qtr'!H61)</f>
        <v>0</v>
      </c>
      <c r="F61" s="127">
        <f t="shared" si="2"/>
        <v>0</v>
      </c>
      <c r="G61" s="383"/>
      <c r="H61" s="384"/>
      <c r="I61" s="387"/>
    </row>
    <row r="62" spans="1:9" ht="12.75" x14ac:dyDescent="0.2">
      <c r="A62" s="160" t="str">
        <f>(Jan!A62)</f>
        <v>Payment 13</v>
      </c>
      <c r="B62" s="127">
        <f>SUM('1Qtr'!H62)</f>
        <v>0</v>
      </c>
      <c r="C62" s="127">
        <f>SUM('2Qtr'!H62)</f>
        <v>0</v>
      </c>
      <c r="D62" s="127">
        <f>SUM('3Qtr'!H62)</f>
        <v>0</v>
      </c>
      <c r="E62" s="127">
        <f>SUM('4Qtr'!H62)</f>
        <v>0</v>
      </c>
      <c r="F62" s="127">
        <f t="shared" si="2"/>
        <v>0</v>
      </c>
      <c r="G62" s="383"/>
      <c r="H62" s="384"/>
      <c r="I62" s="387"/>
    </row>
    <row r="63" spans="1:9" ht="12.75" x14ac:dyDescent="0.2">
      <c r="A63" s="160" t="str">
        <f>(Jan!A63)</f>
        <v>Payment 14</v>
      </c>
      <c r="B63" s="127">
        <f>SUM('1Qtr'!H63)</f>
        <v>0</v>
      </c>
      <c r="C63" s="127">
        <f>SUM('2Qtr'!H63)</f>
        <v>0</v>
      </c>
      <c r="D63" s="127">
        <f>SUM('3Qtr'!H63)</f>
        <v>0</v>
      </c>
      <c r="E63" s="127">
        <f>SUM('4Qtr'!H63)</f>
        <v>0</v>
      </c>
      <c r="F63" s="127">
        <f t="shared" si="2"/>
        <v>0</v>
      </c>
      <c r="G63" s="383"/>
      <c r="H63" s="384"/>
    </row>
    <row r="64" spans="1:9" ht="12.75" x14ac:dyDescent="0.2">
      <c r="A64" s="160" t="str">
        <f>(Jan!A64)</f>
        <v>Payment 15</v>
      </c>
      <c r="B64" s="127">
        <f>SUM('1Qtr'!H64)</f>
        <v>0</v>
      </c>
      <c r="C64" s="127">
        <f>SUM('2Qtr'!H64)</f>
        <v>0</v>
      </c>
      <c r="D64" s="127">
        <f>SUM('3Qtr'!H64)</f>
        <v>0</v>
      </c>
      <c r="E64" s="127">
        <f>SUM('4Qtr'!H64)</f>
        <v>0</v>
      </c>
      <c r="F64" s="127">
        <f t="shared" si="2"/>
        <v>0</v>
      </c>
      <c r="G64" s="383"/>
      <c r="H64" s="384"/>
    </row>
    <row r="65" spans="1:8" ht="12.75" x14ac:dyDescent="0.2">
      <c r="A65" s="160" t="str">
        <f>(Jan!A65)</f>
        <v>Payment 16</v>
      </c>
      <c r="B65" s="127">
        <f>SUM('1Qtr'!H65)</f>
        <v>0</v>
      </c>
      <c r="C65" s="127">
        <f>SUM('2Qtr'!H65)</f>
        <v>0</v>
      </c>
      <c r="D65" s="127">
        <f>SUM('3Qtr'!H65)</f>
        <v>0</v>
      </c>
      <c r="E65" s="127">
        <f>SUM('4Qtr'!H65)</f>
        <v>0</v>
      </c>
      <c r="F65" s="127">
        <f t="shared" si="2"/>
        <v>0</v>
      </c>
      <c r="G65" s="383"/>
      <c r="H65" s="384"/>
    </row>
    <row r="66" spans="1:8" ht="12.75" x14ac:dyDescent="0.2">
      <c r="A66" s="160" t="str">
        <f>(Jan!A66)</f>
        <v>Payment 17</v>
      </c>
      <c r="B66" s="127">
        <f>SUM('1Qtr'!H66)</f>
        <v>0</v>
      </c>
      <c r="C66" s="127">
        <f>SUM('2Qtr'!H66)</f>
        <v>0</v>
      </c>
      <c r="D66" s="127">
        <f>SUM('3Qtr'!H66)</f>
        <v>0</v>
      </c>
      <c r="E66" s="127">
        <f>SUM('4Qtr'!H66)</f>
        <v>0</v>
      </c>
      <c r="F66" s="127">
        <f t="shared" si="2"/>
        <v>0</v>
      </c>
      <c r="G66" s="383"/>
      <c r="H66" s="384"/>
    </row>
    <row r="67" spans="1:8" ht="12.75" customHeight="1" x14ac:dyDescent="0.2">
      <c r="A67" s="160" t="str">
        <f>(Jan!A67)</f>
        <v>Payment 18</v>
      </c>
      <c r="B67" s="127">
        <f>SUM('1Qtr'!H67)</f>
        <v>0</v>
      </c>
      <c r="C67" s="127">
        <f>SUM('2Qtr'!H67)</f>
        <v>0</v>
      </c>
      <c r="D67" s="127">
        <f>SUM('3Qtr'!H67)</f>
        <v>0</v>
      </c>
      <c r="E67" s="127">
        <f>SUM('4Qtr'!H67)</f>
        <v>0</v>
      </c>
      <c r="F67" s="127">
        <f t="shared" si="2"/>
        <v>0</v>
      </c>
      <c r="G67" s="383"/>
      <c r="H67" s="384"/>
    </row>
    <row r="68" spans="1:8" ht="12.75" x14ac:dyDescent="0.2">
      <c r="A68" s="160" t="str">
        <f>(Jan!A68)</f>
        <v>Payment 19</v>
      </c>
      <c r="B68" s="127">
        <f>SUM('1Qtr'!H68)</f>
        <v>0</v>
      </c>
      <c r="C68" s="127">
        <f>SUM('2Qtr'!H68)</f>
        <v>0</v>
      </c>
      <c r="D68" s="127">
        <f>SUM('3Qtr'!H68)</f>
        <v>0</v>
      </c>
      <c r="E68" s="127">
        <f>SUM('4Qtr'!H68)</f>
        <v>0</v>
      </c>
      <c r="F68" s="127">
        <f t="shared" si="2"/>
        <v>0</v>
      </c>
      <c r="G68" s="383"/>
      <c r="H68" s="384"/>
    </row>
    <row r="69" spans="1:8" ht="12.75" customHeight="1" x14ac:dyDescent="0.2">
      <c r="A69" s="160" t="str">
        <f>(Jan!A69)</f>
        <v>Payment 20</v>
      </c>
      <c r="B69" s="127">
        <f>SUM('1Qtr'!H69)</f>
        <v>0</v>
      </c>
      <c r="C69" s="127">
        <f>SUM('2Qtr'!H69)</f>
        <v>0</v>
      </c>
      <c r="D69" s="127">
        <f>SUM('3Qtr'!H69)</f>
        <v>0</v>
      </c>
      <c r="E69" s="127">
        <f>SUM('4Qtr'!H69)</f>
        <v>0</v>
      </c>
      <c r="F69" s="127">
        <f t="shared" si="2"/>
        <v>0</v>
      </c>
      <c r="G69" s="383"/>
      <c r="H69" s="384"/>
    </row>
    <row r="70" spans="1:8" ht="12.75" x14ac:dyDescent="0.2">
      <c r="A70" s="160" t="str">
        <f>(Jan!A70)</f>
        <v>Payment 21</v>
      </c>
      <c r="B70" s="127">
        <f>SUM('1Qtr'!H70)</f>
        <v>0</v>
      </c>
      <c r="C70" s="127">
        <f>SUM('2Qtr'!H70)</f>
        <v>0</v>
      </c>
      <c r="D70" s="127">
        <f>SUM('3Qtr'!H70)</f>
        <v>0</v>
      </c>
      <c r="E70" s="127">
        <f>SUM('4Qtr'!H70)</f>
        <v>0</v>
      </c>
      <c r="F70" s="127">
        <f t="shared" si="2"/>
        <v>0</v>
      </c>
      <c r="G70" s="383"/>
      <c r="H70" s="384"/>
    </row>
    <row r="71" spans="1:8" ht="12.75" x14ac:dyDescent="0.2">
      <c r="A71" s="160" t="str">
        <f>(Jan!A71)</f>
        <v>Payment 22</v>
      </c>
      <c r="B71" s="127">
        <f>SUM('1Qtr'!H71)</f>
        <v>0</v>
      </c>
      <c r="C71" s="127">
        <f>SUM('2Qtr'!H71)</f>
        <v>0</v>
      </c>
      <c r="D71" s="127">
        <f>SUM('3Qtr'!H71)</f>
        <v>0</v>
      </c>
      <c r="E71" s="127">
        <f>SUM('4Qtr'!H71)</f>
        <v>0</v>
      </c>
      <c r="F71" s="127">
        <f t="shared" si="2"/>
        <v>0</v>
      </c>
      <c r="G71" s="383"/>
      <c r="H71" s="384"/>
    </row>
    <row r="72" spans="1:8" ht="12.75" x14ac:dyDescent="0.2">
      <c r="A72" s="160" t="str">
        <f>(Jan!A72)</f>
        <v>Payment 23</v>
      </c>
      <c r="B72" s="127">
        <f>SUM('1Qtr'!H72)</f>
        <v>0</v>
      </c>
      <c r="C72" s="127">
        <f>SUM('2Qtr'!H72)</f>
        <v>0</v>
      </c>
      <c r="D72" s="127">
        <f>SUM('3Qtr'!H72)</f>
        <v>0</v>
      </c>
      <c r="E72" s="127">
        <f>SUM('4Qtr'!H72)</f>
        <v>0</v>
      </c>
      <c r="F72" s="127">
        <f t="shared" si="2"/>
        <v>0</v>
      </c>
      <c r="G72" s="383"/>
      <c r="H72" s="384"/>
    </row>
    <row r="73" spans="1:8" ht="12.75" x14ac:dyDescent="0.2">
      <c r="A73" s="160" t="str">
        <f>(Jan!A73)</f>
        <v>Payment 24</v>
      </c>
      <c r="B73" s="127">
        <f>SUM('1Qtr'!H73)</f>
        <v>0</v>
      </c>
      <c r="C73" s="127">
        <f>SUM('2Qtr'!H73)</f>
        <v>0</v>
      </c>
      <c r="D73" s="127">
        <f>SUM('3Qtr'!H73)</f>
        <v>0</v>
      </c>
      <c r="E73" s="127">
        <f>SUM('4Qtr'!H73)</f>
        <v>0</v>
      </c>
      <c r="F73" s="127">
        <f t="shared" si="2"/>
        <v>0</v>
      </c>
      <c r="G73" s="383"/>
      <c r="H73" s="384"/>
    </row>
    <row r="74" spans="1:8" ht="12.75" x14ac:dyDescent="0.2">
      <c r="A74" s="160" t="str">
        <f>(Jan!A74)</f>
        <v>Payment 25</v>
      </c>
      <c r="B74" s="127">
        <f>SUM('1Qtr'!H74)</f>
        <v>0</v>
      </c>
      <c r="C74" s="127">
        <f>SUM('2Qtr'!H74)</f>
        <v>0</v>
      </c>
      <c r="D74" s="127">
        <f>SUM('3Qtr'!H74)</f>
        <v>0</v>
      </c>
      <c r="E74" s="127">
        <f>SUM('4Qtr'!H74)</f>
        <v>0</v>
      </c>
      <c r="F74" s="127">
        <f t="shared" si="2"/>
        <v>0</v>
      </c>
      <c r="G74" s="383"/>
      <c r="H74" s="384"/>
    </row>
    <row r="75" spans="1:8" ht="13.5" thickBot="1" x14ac:dyDescent="0.25">
      <c r="A75" s="122" t="s">
        <v>20</v>
      </c>
      <c r="B75" s="128">
        <f>SUM(B50:B74)</f>
        <v>0</v>
      </c>
      <c r="C75" s="128">
        <f>SUM(C50:C74)</f>
        <v>0</v>
      </c>
      <c r="D75" s="128">
        <f>SUM(D50:D74)</f>
        <v>0</v>
      </c>
      <c r="E75" s="128">
        <f>SUM(E50:E74)</f>
        <v>0</v>
      </c>
      <c r="F75" s="128">
        <f>SUM(F50:F74)</f>
        <v>0</v>
      </c>
      <c r="G75" s="383"/>
      <c r="H75" s="384"/>
    </row>
    <row r="76" spans="1:8" ht="13.5" thickTop="1" x14ac:dyDescent="0.2">
      <c r="A76" s="382" t="s">
        <v>190</v>
      </c>
      <c r="B76" s="382"/>
      <c r="C76" s="382"/>
      <c r="D76" s="382"/>
      <c r="E76" s="382"/>
      <c r="F76" s="382"/>
      <c r="G76" s="382"/>
      <c r="H76" s="382"/>
    </row>
  </sheetData>
  <sheetProtection password="CC25" sheet="1" objects="1" scenarios="1"/>
  <mergeCells count="80">
    <mergeCell ref="B1:E1"/>
    <mergeCell ref="A76:H76"/>
    <mergeCell ref="A48:H48"/>
    <mergeCell ref="E38:H38"/>
    <mergeCell ref="E39:H39"/>
    <mergeCell ref="E40:H40"/>
    <mergeCell ref="E41:H41"/>
    <mergeCell ref="E45:H45"/>
    <mergeCell ref="E46:H46"/>
    <mergeCell ref="E47:H47"/>
    <mergeCell ref="E30:H30"/>
    <mergeCell ref="E42:H42"/>
    <mergeCell ref="E43:H43"/>
    <mergeCell ref="E44:H44"/>
    <mergeCell ref="E31:H31"/>
    <mergeCell ref="E37:H37"/>
    <mergeCell ref="E13:H13"/>
    <mergeCell ref="E14:H14"/>
    <mergeCell ref="E36:H36"/>
    <mergeCell ref="E32:H32"/>
    <mergeCell ref="E33:H33"/>
    <mergeCell ref="E34:H34"/>
    <mergeCell ref="E35:H35"/>
    <mergeCell ref="E21:H21"/>
    <mergeCell ref="E22:H22"/>
    <mergeCell ref="E23:H23"/>
    <mergeCell ref="E28:H28"/>
    <mergeCell ref="E26:H26"/>
    <mergeCell ref="E29:H29"/>
    <mergeCell ref="E19:H19"/>
    <mergeCell ref="E24:H24"/>
    <mergeCell ref="E25:H25"/>
    <mergeCell ref="E20:H20"/>
    <mergeCell ref="E15:H15"/>
    <mergeCell ref="E16:H16"/>
    <mergeCell ref="E17:H17"/>
    <mergeCell ref="E18:H18"/>
    <mergeCell ref="A21:B21"/>
    <mergeCell ref="I23:I32"/>
    <mergeCell ref="I50:I62"/>
    <mergeCell ref="F1:H1"/>
    <mergeCell ref="D2:H2"/>
    <mergeCell ref="E3:H3"/>
    <mergeCell ref="E4:H4"/>
    <mergeCell ref="E10:H10"/>
    <mergeCell ref="E11:H11"/>
    <mergeCell ref="E5:H5"/>
    <mergeCell ref="E6:H6"/>
    <mergeCell ref="E12:H12"/>
    <mergeCell ref="E7:H7"/>
    <mergeCell ref="E8:H8"/>
    <mergeCell ref="E9:H9"/>
    <mergeCell ref="E27:H27"/>
    <mergeCell ref="G50:H50"/>
    <mergeCell ref="G51:H51"/>
    <mergeCell ref="G52:H52"/>
    <mergeCell ref="G53:H53"/>
    <mergeCell ref="G54:H54"/>
    <mergeCell ref="G64:H64"/>
    <mergeCell ref="G55:H55"/>
    <mergeCell ref="G56:H56"/>
    <mergeCell ref="G57:H57"/>
    <mergeCell ref="G58:H58"/>
    <mergeCell ref="G59:H59"/>
    <mergeCell ref="G75:H75"/>
    <mergeCell ref="G49:H49"/>
    <mergeCell ref="G70:H70"/>
    <mergeCell ref="G71:H71"/>
    <mergeCell ref="G72:H72"/>
    <mergeCell ref="G73:H73"/>
    <mergeCell ref="G74:H74"/>
    <mergeCell ref="G65:H65"/>
    <mergeCell ref="G66:H66"/>
    <mergeCell ref="G67:H67"/>
    <mergeCell ref="G68:H68"/>
    <mergeCell ref="G69:H69"/>
    <mergeCell ref="G60:H60"/>
    <mergeCell ref="G61:H61"/>
    <mergeCell ref="G62:H62"/>
    <mergeCell ref="G63:H63"/>
  </mergeCells>
  <phoneticPr fontId="2" type="noConversion"/>
  <conditionalFormatting sqref="C21 C17:C19 D17:D20 C23:D47">
    <cfRule type="cellIs" dxfId="6" priority="4" stopIfTrue="1" operator="notEqual">
      <formula>0</formula>
    </cfRule>
  </conditionalFormatting>
  <conditionalFormatting sqref="C3:C9">
    <cfRule type="cellIs" dxfId="5" priority="5" stopIfTrue="1" operator="notEqual">
      <formula>0</formula>
    </cfRule>
  </conditionalFormatting>
  <conditionalFormatting sqref="C10:C16 D22">
    <cfRule type="cellIs" dxfId="4" priority="6" stopIfTrue="1" operator="notEqual">
      <formula>0</formula>
    </cfRule>
  </conditionalFormatting>
  <conditionalFormatting sqref="C20">
    <cfRule type="cellIs" dxfId="3" priority="7" stopIfTrue="1" operator="notEqual">
      <formula>0</formula>
    </cfRule>
  </conditionalFormatting>
  <conditionalFormatting sqref="D4:D9">
    <cfRule type="cellIs" dxfId="2" priority="2" stopIfTrue="1" operator="notEqual">
      <formula>0</formula>
    </cfRule>
  </conditionalFormatting>
  <conditionalFormatting sqref="D10:D16 D21">
    <cfRule type="cellIs" dxfId="1" priority="3" stopIfTrue="1" operator="notEqual">
      <formula>0</formula>
    </cfRule>
  </conditionalFormatting>
  <conditionalFormatting sqref="C22">
    <cfRule type="cellIs" dxfId="0" priority="1" stopIfTrue="1" operator="notEqual">
      <formula>0</formula>
    </cfRule>
  </conditionalFormatting>
  <hyperlinks>
    <hyperlink ref="A76" location="YTD!A3" display="Click here to go to top of form"/>
    <hyperlink ref="A76:H76" location="YTD!A3" display="Click here to go to top of page"/>
    <hyperlink ref="E4:H4" location="SB!A1" display="Click to return to Switchboard"/>
    <hyperlink ref="E5:H5" location="Trip!A1" display="Click to return to Trip Information Entries"/>
    <hyperlink ref="E6:H6" location="'F4'!A1" display="Click to go to fuel cost entries"/>
    <hyperlink ref="E7:H7" location="Expense!A1" display="Click to return to road expenses"/>
    <hyperlink ref="E8:H8" location="Jan!A1" display="Click to go to January Truck Report"/>
    <hyperlink ref="E9:H9" location="Feb!A1" display="Click to go to February Truck Report"/>
    <hyperlink ref="E10:H10" location="Mar!A1" display="Click to go to March Truck Report"/>
    <hyperlink ref="E11:H11" location="APR!A1" display="Click to go to April Truck Report"/>
    <hyperlink ref="E12:H12" location="MAY!A1" display="Click to go to May Truck Report"/>
    <hyperlink ref="E13:H13" location="JUN!A1" display="Click to go to June Truck Report"/>
    <hyperlink ref="E14:H14" location="JUL!A1" display="Click to go to July Truck Report"/>
    <hyperlink ref="E15:H15" location="AUG!A1" display="Click to go to August Truck Report"/>
    <hyperlink ref="E16:H16" location="SEP!A1" display="Click to go to September Truck Report"/>
    <hyperlink ref="E17:H17" location="OCT!A1" display="Click to go to October Truck Report"/>
    <hyperlink ref="E18:H18" location="NOV!A1" display="Click to go to November Truck Report"/>
    <hyperlink ref="E19:H19" location="DEC!A1" display="Click to go to December Truck Report"/>
    <hyperlink ref="E20:H20" location="'1Qtr'!A1" display="Click to go to 1st Quarter Truck Report"/>
    <hyperlink ref="E21:H21" location="'2Qtr'!A1" display="Click to go to 2nd Quarter Truck Report"/>
    <hyperlink ref="E22:H22" location="'3Qtr'!A1" display="Click to go to 3qt Quarter Truck Report"/>
    <hyperlink ref="E23:H23" location="'4Qtr'!A1" display="Click to go to 4th Quarter Truck Report"/>
    <hyperlink ref="E24:H24" location="YTD!A1" display="Click to go to Year-to-Date Truck Report"/>
    <hyperlink ref="E28:H28" r:id="rId1" display="Road cameras/backup cameras "/>
    <hyperlink ref="E29:H29" r:id="rId2" display="GPS Truck Mapping Software for laptop "/>
    <hyperlink ref="E30:H30" r:id="rId3" display="Rand McNally GPS and Tablets for drivers"/>
    <hyperlink ref="E31:H31" r:id="rId4" display="Winegard Satellite TV In-motion new"/>
    <hyperlink ref="E32:H32" r:id="rId5" display="Ram No Drill Computer Stands for Big Trucks/and more"/>
    <hyperlink ref="E33:H33" r:id="rId6" display="Free 30 day trial Eclipse Log Download"/>
    <hyperlink ref="E34:H34" r:id="rId7" display="Refrigerated trailer booms (easy sweeping)"/>
    <hyperlink ref="E35:H35" r:id="rId8" display="Truck Stop Book/Next Exit"/>
    <hyperlink ref="E36:H36" r:id="rId9" display="Over The Air TV antenna HD (OTA-1)"/>
    <hyperlink ref="E37:H37" r:id="rId10" display="Get current diesel fuel prices emailed direct"/>
    <hyperlink ref="E38:H38" r:id="rId11" display="Fleet Tracking $24.95 per truck Quit anytime"/>
    <hyperlink ref="E40:H40" r:id="rId12" display="Health Insurance Information"/>
    <hyperlink ref="E39:H39" r:id="rId13" display="Get Weather reports live"/>
    <hyperlink ref="E41:H41" r:id="rId14" display="In Cab Cameras This is a CYA camera"/>
    <hyperlink ref="E25:H25" r:id="rId15" display="Click here IFTA Calculations Made Easy "/>
    <hyperlink ref="E46:H46" r:id="rId16" display="Click for all software we offer"/>
    <hyperlink ref="E43:H43" r:id="rId17" display="Click Tandem Slider Stoppers.  "/>
    <hyperlink ref="E44:H44" r:id="rId18" display="Click State miles reporting on your computer"/>
    <hyperlink ref="E45:H45" r:id="rId19" display="Click for free TV over the air"/>
    <hyperlink ref="E47:H47" r:id="rId20" display="Get live truck routing here for you laptop"/>
    <hyperlink ref="E26:H26" r:id="rId21" display="Find a truck stop, scale, repair, towing here"/>
  </hyperlinks>
  <pageMargins left="0.75" right="0.75" top="1" bottom="1" header="0.5" footer="0.5"/>
  <pageSetup orientation="landscape" r:id="rId22"/>
  <headerFooter alignWithMargins="0"/>
  <legacyDrawing r:id="rId2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738"/>
  <sheetViews>
    <sheetView showGridLines="0" showRowColHeaders="0" showZeros="0" showOutlineSymbols="0" workbookViewId="0">
      <pane xSplit="3" ySplit="7" topLeftCell="D8" activePane="bottomRight" state="frozen"/>
      <selection activeCell="D4" sqref="D4:F4"/>
      <selection pane="topRight" activeCell="D4" sqref="D4:F4"/>
      <selection pane="bottomLeft" activeCell="D4" sqref="D4:F4"/>
      <selection pane="bottomRight" activeCell="A2" sqref="A2"/>
    </sheetView>
  </sheetViews>
  <sheetFormatPr defaultColWidth="9.140625" defaultRowHeight="12.75" x14ac:dyDescent="0.2"/>
  <cols>
    <col min="1" max="1" width="12.42578125" style="2" customWidth="1"/>
    <col min="2" max="2" width="11.7109375" style="1" customWidth="1"/>
    <col min="3" max="10" width="11.7109375" style="2" customWidth="1"/>
    <col min="11" max="11" width="10.7109375" style="2" customWidth="1"/>
    <col min="12" max="12" width="8.28515625" style="5" customWidth="1"/>
    <col min="13" max="13" width="43.28515625" style="5" customWidth="1"/>
    <col min="14" max="14" width="16.5703125" style="5" customWidth="1"/>
    <col min="15" max="15" width="18.85546875" style="5" customWidth="1"/>
    <col min="16" max="16" width="19.42578125" style="5" customWidth="1"/>
    <col min="17" max="17" width="24.5703125" style="5" customWidth="1"/>
    <col min="18" max="18" width="27.140625" style="5" customWidth="1"/>
    <col min="19" max="16384" width="9.140625" style="2"/>
  </cols>
  <sheetData>
    <row r="1" spans="1:20" s="5" customFormat="1" ht="17.25" customHeight="1" thickTop="1" thickBot="1" x14ac:dyDescent="0.25">
      <c r="A1" s="241">
        <f ca="1">NOW()</f>
        <v>41658.417478935196</v>
      </c>
      <c r="B1" s="242"/>
      <c r="C1" s="243"/>
      <c r="D1" s="257" t="s">
        <v>119</v>
      </c>
      <c r="E1" s="258"/>
      <c r="F1" s="258"/>
      <c r="G1" s="258"/>
      <c r="H1" s="259"/>
      <c r="I1" s="99">
        <v>1000</v>
      </c>
      <c r="J1" s="100">
        <v>0.89200000000000002</v>
      </c>
      <c r="K1" s="101">
        <f>SUM(I1*J1)</f>
        <v>892</v>
      </c>
      <c r="L1" s="250" t="s">
        <v>146</v>
      </c>
      <c r="M1" s="251"/>
    </row>
    <row r="2" spans="1:20" s="5" customFormat="1" ht="18.75" customHeight="1" thickBot="1" x14ac:dyDescent="0.25">
      <c r="A2" s="22" t="s">
        <v>52</v>
      </c>
      <c r="B2" s="64" t="s">
        <v>117</v>
      </c>
      <c r="C2" s="33" t="s">
        <v>80</v>
      </c>
      <c r="D2" s="221" t="s">
        <v>193</v>
      </c>
      <c r="E2" s="222"/>
      <c r="F2" s="252">
        <f ca="1">NOW()</f>
        <v>41658.417478935196</v>
      </c>
      <c r="G2" s="253"/>
      <c r="H2" s="254"/>
      <c r="I2" s="246"/>
      <c r="J2" s="247"/>
      <c r="K2" s="247"/>
      <c r="L2" s="247"/>
      <c r="M2" s="247"/>
    </row>
    <row r="3" spans="1:20" s="5" customFormat="1" ht="14.25" customHeight="1" thickBot="1" x14ac:dyDescent="0.25">
      <c r="A3" s="36" t="s">
        <v>6</v>
      </c>
      <c r="B3" s="36" t="s">
        <v>19</v>
      </c>
      <c r="C3" s="36" t="s">
        <v>7</v>
      </c>
      <c r="D3" s="36" t="s">
        <v>8</v>
      </c>
      <c r="E3" s="36" t="s">
        <v>9</v>
      </c>
      <c r="F3" s="36" t="s">
        <v>10</v>
      </c>
      <c r="G3" s="36" t="s">
        <v>11</v>
      </c>
      <c r="H3" s="36" t="s">
        <v>12</v>
      </c>
      <c r="I3" s="37">
        <v>0.56899999999999995</v>
      </c>
      <c r="J3" s="260" t="s">
        <v>67</v>
      </c>
      <c r="K3" s="261"/>
      <c r="L3" s="261"/>
      <c r="M3" s="264" t="s">
        <v>243</v>
      </c>
    </row>
    <row r="4" spans="1:20" s="5" customFormat="1" ht="13.5" customHeight="1" thickBot="1" x14ac:dyDescent="0.25">
      <c r="A4" s="36" t="s">
        <v>13</v>
      </c>
      <c r="B4" s="36" t="s">
        <v>14</v>
      </c>
      <c r="C4" s="36" t="s">
        <v>15</v>
      </c>
      <c r="D4" s="36" t="s">
        <v>16</v>
      </c>
      <c r="E4" s="36" t="s">
        <v>17</v>
      </c>
      <c r="F4" s="36" t="s">
        <v>18</v>
      </c>
      <c r="G4" s="36" t="s">
        <v>55</v>
      </c>
      <c r="H4" s="36" t="s">
        <v>56</v>
      </c>
      <c r="I4" s="38">
        <v>1000</v>
      </c>
      <c r="J4" s="262" t="s">
        <v>65</v>
      </c>
      <c r="K4" s="263"/>
      <c r="L4" s="263"/>
      <c r="M4" s="265"/>
    </row>
    <row r="5" spans="1:20" s="5" customFormat="1" ht="19.5" customHeight="1" thickBot="1" x14ac:dyDescent="0.25">
      <c r="A5" s="244" t="s">
        <v>252</v>
      </c>
      <c r="B5" s="245"/>
      <c r="C5" s="73" t="s">
        <v>251</v>
      </c>
      <c r="D5" s="255" t="s">
        <v>204</v>
      </c>
      <c r="E5" s="255"/>
      <c r="F5" s="255"/>
      <c r="G5" s="255"/>
      <c r="H5" s="256"/>
      <c r="I5" s="50">
        <f>IF(I3=0,0,I3*I4)</f>
        <v>569</v>
      </c>
      <c r="J5" s="248" t="s">
        <v>66</v>
      </c>
      <c r="K5" s="249"/>
      <c r="L5" s="249"/>
      <c r="M5" s="249"/>
    </row>
    <row r="6" spans="1:20" s="3" customFormat="1" ht="36" customHeight="1" x14ac:dyDescent="0.2">
      <c r="A6" s="194" t="s">
        <v>252</v>
      </c>
      <c r="B6" s="195" t="s">
        <v>69</v>
      </c>
      <c r="C6" s="195" t="s">
        <v>70</v>
      </c>
      <c r="D6" s="195" t="s">
        <v>279</v>
      </c>
      <c r="E6" s="195" t="s">
        <v>71</v>
      </c>
      <c r="F6" s="195" t="s">
        <v>72</v>
      </c>
      <c r="G6" s="195" t="s">
        <v>73</v>
      </c>
      <c r="H6" s="195" t="s">
        <v>74</v>
      </c>
      <c r="I6" s="196" t="s">
        <v>248</v>
      </c>
      <c r="J6" s="196" t="s">
        <v>249</v>
      </c>
      <c r="K6" s="196" t="s">
        <v>250</v>
      </c>
      <c r="L6" s="195" t="s">
        <v>246</v>
      </c>
      <c r="M6" s="39" t="s">
        <v>1</v>
      </c>
      <c r="N6" s="5"/>
      <c r="O6" s="5"/>
      <c r="P6" s="5"/>
      <c r="Q6" s="5"/>
      <c r="R6" s="5"/>
      <c r="S6" s="5"/>
      <c r="T6" s="5"/>
    </row>
    <row r="7" spans="1:20" s="3" customFormat="1" ht="12.75" customHeight="1" x14ac:dyDescent="0.2">
      <c r="A7" s="40" t="s">
        <v>0</v>
      </c>
      <c r="B7" s="41">
        <f>SUM(B8:B738)</f>
        <v>0</v>
      </c>
      <c r="C7" s="61">
        <f>SUM(C8:C738)</f>
        <v>0</v>
      </c>
      <c r="D7" s="43">
        <f>COUNTA(D8:D738)</f>
        <v>0</v>
      </c>
      <c r="E7" s="41">
        <f t="shared" ref="E7:L7" si="0">SUM(E8:E738)</f>
        <v>0</v>
      </c>
      <c r="F7" s="41">
        <f t="shared" si="0"/>
        <v>0</v>
      </c>
      <c r="G7" s="42">
        <f t="shared" si="0"/>
        <v>0</v>
      </c>
      <c r="H7" s="42">
        <f t="shared" si="0"/>
        <v>0</v>
      </c>
      <c r="I7" s="42">
        <f t="shared" si="0"/>
        <v>0</v>
      </c>
      <c r="J7" s="42">
        <f t="shared" si="0"/>
        <v>0</v>
      </c>
      <c r="K7" s="42">
        <f t="shared" si="0"/>
        <v>0</v>
      </c>
      <c r="L7" s="83">
        <f t="shared" si="0"/>
        <v>0</v>
      </c>
      <c r="M7" s="44"/>
      <c r="N7" s="5"/>
      <c r="O7" s="5"/>
      <c r="P7" s="5"/>
      <c r="Q7" s="5"/>
      <c r="R7" s="5"/>
      <c r="S7" s="5"/>
      <c r="T7" s="5"/>
    </row>
    <row r="8" spans="1:20" x14ac:dyDescent="0.2">
      <c r="A8" s="181">
        <v>41639</v>
      </c>
      <c r="B8" s="48">
        <f t="shared" ref="B8" si="1">SUM(E8,F8)</f>
        <v>0</v>
      </c>
      <c r="C8" s="49">
        <f t="shared" ref="C8" si="2">SUM(G8:K8)</f>
        <v>0</v>
      </c>
      <c r="D8" s="45"/>
      <c r="E8" s="46"/>
      <c r="F8" s="46"/>
      <c r="G8" s="47"/>
      <c r="H8" s="47"/>
      <c r="I8" s="47"/>
      <c r="J8" s="47"/>
      <c r="K8" s="47"/>
      <c r="L8" s="84"/>
      <c r="M8" s="62"/>
      <c r="S8" s="5"/>
      <c r="T8" s="5"/>
    </row>
    <row r="9" spans="1:20" x14ac:dyDescent="0.2">
      <c r="A9" s="181"/>
      <c r="B9" s="48">
        <f t="shared" ref="B9:B68" si="3">SUM(E9,F9)</f>
        <v>0</v>
      </c>
      <c r="C9" s="49">
        <f t="shared" ref="C9:C68" si="4">SUM(G9:K9)</f>
        <v>0</v>
      </c>
      <c r="D9" s="45"/>
      <c r="E9" s="46"/>
      <c r="F9" s="46"/>
      <c r="G9" s="47"/>
      <c r="H9" s="47"/>
      <c r="I9" s="47"/>
      <c r="J9" s="47"/>
      <c r="K9" s="47"/>
      <c r="L9" s="84"/>
      <c r="M9" s="62"/>
      <c r="S9" s="5"/>
      <c r="T9" s="5"/>
    </row>
    <row r="10" spans="1:20" x14ac:dyDescent="0.2">
      <c r="A10" s="181"/>
      <c r="B10" s="48">
        <f t="shared" si="3"/>
        <v>0</v>
      </c>
      <c r="C10" s="49">
        <f t="shared" si="4"/>
        <v>0</v>
      </c>
      <c r="D10" s="45"/>
      <c r="E10" s="46"/>
      <c r="F10" s="46"/>
      <c r="G10" s="47"/>
      <c r="H10" s="47"/>
      <c r="I10" s="47"/>
      <c r="J10" s="47"/>
      <c r="K10" s="47"/>
      <c r="L10" s="84"/>
      <c r="M10" s="62"/>
      <c r="S10" s="5"/>
      <c r="T10" s="5"/>
    </row>
    <row r="11" spans="1:20" x14ac:dyDescent="0.2">
      <c r="A11" s="181"/>
      <c r="B11" s="48">
        <f t="shared" si="3"/>
        <v>0</v>
      </c>
      <c r="C11" s="49">
        <f t="shared" si="4"/>
        <v>0</v>
      </c>
      <c r="D11" s="45"/>
      <c r="E11" s="46"/>
      <c r="F11" s="46"/>
      <c r="G11" s="47"/>
      <c r="H11" s="47"/>
      <c r="I11" s="47"/>
      <c r="J11" s="47"/>
      <c r="K11" s="47"/>
      <c r="L11" s="84"/>
      <c r="M11" s="62"/>
      <c r="S11" s="5"/>
      <c r="T11" s="5"/>
    </row>
    <row r="12" spans="1:20" x14ac:dyDescent="0.2">
      <c r="A12" s="181"/>
      <c r="B12" s="48">
        <f t="shared" si="3"/>
        <v>0</v>
      </c>
      <c r="C12" s="49">
        <f t="shared" si="4"/>
        <v>0</v>
      </c>
      <c r="D12" s="45"/>
      <c r="E12" s="46"/>
      <c r="F12" s="46"/>
      <c r="G12" s="47"/>
      <c r="H12" s="47"/>
      <c r="I12" s="47"/>
      <c r="J12" s="47"/>
      <c r="K12" s="47"/>
      <c r="L12" s="84"/>
      <c r="M12" s="62"/>
      <c r="S12" s="5"/>
      <c r="T12" s="5"/>
    </row>
    <row r="13" spans="1:20" x14ac:dyDescent="0.2">
      <c r="A13" s="181"/>
      <c r="B13" s="48">
        <f t="shared" si="3"/>
        <v>0</v>
      </c>
      <c r="C13" s="49">
        <f t="shared" si="4"/>
        <v>0</v>
      </c>
      <c r="D13" s="45"/>
      <c r="E13" s="46"/>
      <c r="F13" s="46"/>
      <c r="G13" s="47"/>
      <c r="H13" s="47"/>
      <c r="I13" s="47"/>
      <c r="J13" s="47"/>
      <c r="K13" s="47"/>
      <c r="L13" s="84"/>
      <c r="M13" s="62"/>
      <c r="S13" s="5"/>
      <c r="T13" s="5"/>
    </row>
    <row r="14" spans="1:20" x14ac:dyDescent="0.2">
      <c r="A14" s="181"/>
      <c r="B14" s="48">
        <f t="shared" si="3"/>
        <v>0</v>
      </c>
      <c r="C14" s="49">
        <f t="shared" si="4"/>
        <v>0</v>
      </c>
      <c r="D14" s="45"/>
      <c r="E14" s="46"/>
      <c r="F14" s="46"/>
      <c r="G14" s="47"/>
      <c r="H14" s="47"/>
      <c r="I14" s="47"/>
      <c r="J14" s="47"/>
      <c r="K14" s="47"/>
      <c r="L14" s="84"/>
      <c r="M14" s="62"/>
      <c r="S14" s="5"/>
      <c r="T14" s="5"/>
    </row>
    <row r="15" spans="1:20" x14ac:dyDescent="0.2">
      <c r="A15" s="181"/>
      <c r="B15" s="48">
        <f t="shared" si="3"/>
        <v>0</v>
      </c>
      <c r="C15" s="49">
        <f t="shared" si="4"/>
        <v>0</v>
      </c>
      <c r="D15" s="45"/>
      <c r="E15" s="46"/>
      <c r="F15" s="46"/>
      <c r="G15" s="47"/>
      <c r="H15" s="47"/>
      <c r="I15" s="47"/>
      <c r="J15" s="47"/>
      <c r="K15" s="47"/>
      <c r="L15" s="84"/>
      <c r="M15" s="62"/>
      <c r="S15" s="5"/>
      <c r="T15" s="5"/>
    </row>
    <row r="16" spans="1:20" x14ac:dyDescent="0.2">
      <c r="A16" s="181"/>
      <c r="B16" s="48">
        <f t="shared" si="3"/>
        <v>0</v>
      </c>
      <c r="C16" s="49">
        <f t="shared" si="4"/>
        <v>0</v>
      </c>
      <c r="D16" s="45"/>
      <c r="E16" s="46"/>
      <c r="F16" s="46"/>
      <c r="G16" s="47"/>
      <c r="H16" s="47"/>
      <c r="I16" s="47"/>
      <c r="J16" s="47"/>
      <c r="K16" s="47"/>
      <c r="L16" s="84"/>
      <c r="M16" s="62"/>
      <c r="S16" s="5"/>
      <c r="T16" s="5"/>
    </row>
    <row r="17" spans="1:20" x14ac:dyDescent="0.2">
      <c r="A17" s="181"/>
      <c r="B17" s="48">
        <f t="shared" si="3"/>
        <v>0</v>
      </c>
      <c r="C17" s="49">
        <f t="shared" si="4"/>
        <v>0</v>
      </c>
      <c r="D17" s="45"/>
      <c r="E17" s="46"/>
      <c r="F17" s="46"/>
      <c r="G17" s="47"/>
      <c r="H17" s="47"/>
      <c r="I17" s="47"/>
      <c r="J17" s="47"/>
      <c r="K17" s="47"/>
      <c r="L17" s="84"/>
      <c r="M17" s="62"/>
      <c r="S17" s="5"/>
      <c r="T17" s="5"/>
    </row>
    <row r="18" spans="1:20" x14ac:dyDescent="0.2">
      <c r="A18" s="181"/>
      <c r="B18" s="48">
        <f t="shared" si="3"/>
        <v>0</v>
      </c>
      <c r="C18" s="49">
        <f t="shared" si="4"/>
        <v>0</v>
      </c>
      <c r="D18" s="45"/>
      <c r="E18" s="46"/>
      <c r="F18" s="46"/>
      <c r="G18" s="47"/>
      <c r="H18" s="47"/>
      <c r="I18" s="47"/>
      <c r="J18" s="47"/>
      <c r="K18" s="47"/>
      <c r="L18" s="84"/>
      <c r="M18" s="62"/>
      <c r="S18" s="5"/>
      <c r="T18" s="5"/>
    </row>
    <row r="19" spans="1:20" x14ac:dyDescent="0.2">
      <c r="A19" s="181"/>
      <c r="B19" s="48">
        <f t="shared" si="3"/>
        <v>0</v>
      </c>
      <c r="C19" s="49">
        <f t="shared" si="4"/>
        <v>0</v>
      </c>
      <c r="D19" s="45"/>
      <c r="E19" s="46"/>
      <c r="F19" s="46"/>
      <c r="G19" s="47"/>
      <c r="H19" s="47"/>
      <c r="I19" s="47"/>
      <c r="J19" s="47"/>
      <c r="K19" s="47"/>
      <c r="L19" s="84"/>
      <c r="M19" s="62"/>
      <c r="S19" s="5"/>
      <c r="T19" s="5"/>
    </row>
    <row r="20" spans="1:20" x14ac:dyDescent="0.2">
      <c r="A20" s="181"/>
      <c r="B20" s="48">
        <f t="shared" si="3"/>
        <v>0</v>
      </c>
      <c r="C20" s="49">
        <f t="shared" si="4"/>
        <v>0</v>
      </c>
      <c r="D20" s="45"/>
      <c r="E20" s="46"/>
      <c r="F20" s="46"/>
      <c r="G20" s="47"/>
      <c r="H20" s="47"/>
      <c r="I20" s="47"/>
      <c r="J20" s="47"/>
      <c r="K20" s="47"/>
      <c r="L20" s="84"/>
      <c r="M20" s="62"/>
      <c r="S20" s="5"/>
      <c r="T20" s="5"/>
    </row>
    <row r="21" spans="1:20" x14ac:dyDescent="0.2">
      <c r="A21" s="181"/>
      <c r="B21" s="48">
        <f t="shared" si="3"/>
        <v>0</v>
      </c>
      <c r="C21" s="49">
        <f t="shared" si="4"/>
        <v>0</v>
      </c>
      <c r="D21" s="45"/>
      <c r="E21" s="46"/>
      <c r="F21" s="46"/>
      <c r="G21" s="47"/>
      <c r="H21" s="47"/>
      <c r="I21" s="47"/>
      <c r="J21" s="47"/>
      <c r="K21" s="47"/>
      <c r="L21" s="84"/>
      <c r="M21" s="62"/>
      <c r="S21" s="5"/>
      <c r="T21" s="5"/>
    </row>
    <row r="22" spans="1:20" x14ac:dyDescent="0.2">
      <c r="A22" s="391"/>
      <c r="B22" s="48">
        <f t="shared" si="3"/>
        <v>0</v>
      </c>
      <c r="C22" s="49">
        <f t="shared" si="4"/>
        <v>0</v>
      </c>
      <c r="D22" s="411"/>
      <c r="E22" s="408"/>
      <c r="F22" s="408"/>
      <c r="G22" s="409"/>
      <c r="H22" s="409"/>
      <c r="I22" s="409"/>
      <c r="J22" s="409"/>
      <c r="K22" s="409"/>
      <c r="L22" s="410"/>
      <c r="M22" s="411" t="s">
        <v>276</v>
      </c>
      <c r="S22" s="5"/>
      <c r="T22" s="5"/>
    </row>
    <row r="23" spans="1:20" x14ac:dyDescent="0.2">
      <c r="A23" s="391"/>
      <c r="B23" s="48">
        <f t="shared" si="3"/>
        <v>0</v>
      </c>
      <c r="C23" s="49">
        <f t="shared" si="4"/>
        <v>0</v>
      </c>
      <c r="D23" s="411"/>
      <c r="E23" s="408"/>
      <c r="F23" s="408"/>
      <c r="G23" s="409"/>
      <c r="H23" s="409"/>
      <c r="I23" s="409"/>
      <c r="J23" s="409"/>
      <c r="K23" s="409"/>
      <c r="L23" s="410"/>
      <c r="M23" s="411" t="s">
        <v>276</v>
      </c>
      <c r="S23" s="5"/>
      <c r="T23" s="5"/>
    </row>
    <row r="24" spans="1:20" x14ac:dyDescent="0.2">
      <c r="A24" s="391"/>
      <c r="B24" s="48">
        <f t="shared" si="3"/>
        <v>0</v>
      </c>
      <c r="C24" s="49">
        <f t="shared" si="4"/>
        <v>0</v>
      </c>
      <c r="D24" s="411"/>
      <c r="E24" s="408"/>
      <c r="F24" s="408"/>
      <c r="G24" s="409"/>
      <c r="H24" s="409"/>
      <c r="I24" s="409"/>
      <c r="J24" s="409"/>
      <c r="K24" s="409"/>
      <c r="L24" s="410"/>
      <c r="M24" s="411" t="s">
        <v>276</v>
      </c>
      <c r="S24" s="5"/>
      <c r="T24" s="5"/>
    </row>
    <row r="25" spans="1:20" x14ac:dyDescent="0.2">
      <c r="A25" s="391"/>
      <c r="B25" s="48">
        <f t="shared" si="3"/>
        <v>0</v>
      </c>
      <c r="C25" s="49">
        <f t="shared" si="4"/>
        <v>0</v>
      </c>
      <c r="D25" s="411"/>
      <c r="E25" s="408"/>
      <c r="F25" s="408"/>
      <c r="G25" s="409"/>
      <c r="H25" s="409"/>
      <c r="I25" s="409"/>
      <c r="J25" s="409"/>
      <c r="K25" s="409"/>
      <c r="L25" s="410"/>
      <c r="M25" s="411" t="s">
        <v>276</v>
      </c>
      <c r="S25" s="5"/>
      <c r="T25" s="5"/>
    </row>
    <row r="26" spans="1:20" x14ac:dyDescent="0.2">
      <c r="A26" s="391"/>
      <c r="B26" s="48">
        <f t="shared" si="3"/>
        <v>0</v>
      </c>
      <c r="C26" s="49">
        <f t="shared" si="4"/>
        <v>0</v>
      </c>
      <c r="D26" s="411"/>
      <c r="E26" s="408"/>
      <c r="F26" s="408"/>
      <c r="G26" s="409"/>
      <c r="H26" s="409"/>
      <c r="I26" s="409"/>
      <c r="J26" s="409"/>
      <c r="K26" s="409"/>
      <c r="L26" s="410"/>
      <c r="M26" s="411" t="s">
        <v>276</v>
      </c>
      <c r="S26" s="5"/>
      <c r="T26" s="5"/>
    </row>
    <row r="27" spans="1:20" x14ac:dyDescent="0.2">
      <c r="A27" s="391"/>
      <c r="B27" s="48">
        <f t="shared" si="3"/>
        <v>0</v>
      </c>
      <c r="C27" s="49">
        <f t="shared" si="4"/>
        <v>0</v>
      </c>
      <c r="D27" s="411"/>
      <c r="E27" s="408"/>
      <c r="F27" s="408"/>
      <c r="G27" s="409"/>
      <c r="H27" s="409"/>
      <c r="I27" s="409"/>
      <c r="J27" s="409"/>
      <c r="K27" s="409"/>
      <c r="L27" s="410"/>
      <c r="M27" s="411" t="s">
        <v>276</v>
      </c>
      <c r="S27" s="5"/>
      <c r="T27" s="5"/>
    </row>
    <row r="28" spans="1:20" x14ac:dyDescent="0.2">
      <c r="A28" s="391"/>
      <c r="B28" s="48">
        <f t="shared" si="3"/>
        <v>0</v>
      </c>
      <c r="C28" s="49">
        <f t="shared" si="4"/>
        <v>0</v>
      </c>
      <c r="D28" s="411"/>
      <c r="E28" s="408"/>
      <c r="F28" s="408"/>
      <c r="G28" s="409"/>
      <c r="H28" s="409"/>
      <c r="I28" s="409"/>
      <c r="J28" s="409"/>
      <c r="K28" s="409"/>
      <c r="L28" s="410"/>
      <c r="M28" s="411" t="s">
        <v>276</v>
      </c>
      <c r="S28" s="5"/>
      <c r="T28" s="5"/>
    </row>
    <row r="29" spans="1:20" x14ac:dyDescent="0.2">
      <c r="A29" s="391"/>
      <c r="B29" s="48">
        <f t="shared" si="3"/>
        <v>0</v>
      </c>
      <c r="C29" s="49">
        <f t="shared" si="4"/>
        <v>0</v>
      </c>
      <c r="D29" s="411"/>
      <c r="E29" s="408"/>
      <c r="F29" s="408"/>
      <c r="G29" s="409"/>
      <c r="H29" s="409"/>
      <c r="I29" s="409"/>
      <c r="J29" s="409"/>
      <c r="K29" s="409"/>
      <c r="L29" s="410"/>
      <c r="M29" s="411" t="s">
        <v>276</v>
      </c>
      <c r="S29" s="5"/>
      <c r="T29" s="5"/>
    </row>
    <row r="30" spans="1:20" x14ac:dyDescent="0.2">
      <c r="A30" s="391"/>
      <c r="B30" s="48">
        <f t="shared" si="3"/>
        <v>0</v>
      </c>
      <c r="C30" s="49">
        <f t="shared" si="4"/>
        <v>0</v>
      </c>
      <c r="D30" s="411"/>
      <c r="E30" s="408"/>
      <c r="F30" s="408"/>
      <c r="G30" s="409"/>
      <c r="H30" s="409"/>
      <c r="I30" s="409"/>
      <c r="J30" s="409"/>
      <c r="K30" s="409"/>
      <c r="L30" s="410"/>
      <c r="M30" s="411" t="s">
        <v>276</v>
      </c>
      <c r="S30" s="5"/>
      <c r="T30" s="5"/>
    </row>
    <row r="31" spans="1:20" x14ac:dyDescent="0.2">
      <c r="A31" s="391"/>
      <c r="B31" s="48">
        <f t="shared" si="3"/>
        <v>0</v>
      </c>
      <c r="C31" s="49">
        <f t="shared" si="4"/>
        <v>0</v>
      </c>
      <c r="D31" s="411"/>
      <c r="E31" s="408"/>
      <c r="F31" s="408"/>
      <c r="G31" s="409"/>
      <c r="H31" s="409"/>
      <c r="I31" s="409"/>
      <c r="J31" s="409"/>
      <c r="K31" s="409"/>
      <c r="L31" s="410"/>
      <c r="M31" s="411" t="s">
        <v>276</v>
      </c>
      <c r="S31" s="5"/>
      <c r="T31" s="5"/>
    </row>
    <row r="32" spans="1:20" x14ac:dyDescent="0.2">
      <c r="A32" s="391"/>
      <c r="B32" s="48">
        <f t="shared" si="3"/>
        <v>0</v>
      </c>
      <c r="C32" s="49">
        <f t="shared" si="4"/>
        <v>0</v>
      </c>
      <c r="D32" s="411"/>
      <c r="E32" s="408"/>
      <c r="F32" s="408"/>
      <c r="G32" s="409"/>
      <c r="H32" s="409"/>
      <c r="I32" s="409"/>
      <c r="J32" s="409"/>
      <c r="K32" s="409"/>
      <c r="L32" s="410"/>
      <c r="M32" s="411" t="s">
        <v>276</v>
      </c>
      <c r="S32" s="5"/>
      <c r="T32" s="5"/>
    </row>
    <row r="33" spans="1:20" x14ac:dyDescent="0.2">
      <c r="A33" s="391"/>
      <c r="B33" s="48">
        <f t="shared" si="3"/>
        <v>0</v>
      </c>
      <c r="C33" s="49">
        <f t="shared" si="4"/>
        <v>0</v>
      </c>
      <c r="D33" s="411"/>
      <c r="E33" s="408"/>
      <c r="F33" s="408"/>
      <c r="G33" s="409"/>
      <c r="H33" s="409"/>
      <c r="I33" s="409"/>
      <c r="J33" s="409"/>
      <c r="K33" s="409"/>
      <c r="L33" s="410"/>
      <c r="M33" s="411" t="s">
        <v>276</v>
      </c>
      <c r="S33" s="5"/>
      <c r="T33" s="5"/>
    </row>
    <row r="34" spans="1:20" x14ac:dyDescent="0.2">
      <c r="A34" s="391"/>
      <c r="B34" s="48">
        <f t="shared" si="3"/>
        <v>0</v>
      </c>
      <c r="C34" s="49">
        <f t="shared" si="4"/>
        <v>0</v>
      </c>
      <c r="D34" s="411"/>
      <c r="E34" s="408"/>
      <c r="F34" s="408"/>
      <c r="G34" s="409"/>
      <c r="H34" s="409"/>
      <c r="I34" s="409"/>
      <c r="J34" s="409"/>
      <c r="K34" s="409"/>
      <c r="L34" s="410"/>
      <c r="M34" s="411" t="s">
        <v>276</v>
      </c>
      <c r="S34" s="5"/>
      <c r="T34" s="5"/>
    </row>
    <row r="35" spans="1:20" x14ac:dyDescent="0.2">
      <c r="A35" s="391"/>
      <c r="B35" s="48">
        <f t="shared" si="3"/>
        <v>0</v>
      </c>
      <c r="C35" s="49">
        <f t="shared" si="4"/>
        <v>0</v>
      </c>
      <c r="D35" s="411"/>
      <c r="E35" s="408"/>
      <c r="F35" s="408"/>
      <c r="G35" s="409"/>
      <c r="H35" s="409"/>
      <c r="I35" s="409"/>
      <c r="J35" s="409"/>
      <c r="K35" s="409"/>
      <c r="L35" s="410"/>
      <c r="M35" s="411" t="s">
        <v>276</v>
      </c>
      <c r="S35" s="5"/>
      <c r="T35" s="5"/>
    </row>
    <row r="36" spans="1:20" x14ac:dyDescent="0.2">
      <c r="A36" s="391"/>
      <c r="B36" s="48">
        <f t="shared" si="3"/>
        <v>0</v>
      </c>
      <c r="C36" s="49">
        <f t="shared" si="4"/>
        <v>0</v>
      </c>
      <c r="D36" s="411"/>
      <c r="E36" s="408"/>
      <c r="F36" s="408"/>
      <c r="G36" s="409"/>
      <c r="H36" s="409"/>
      <c r="I36" s="409"/>
      <c r="J36" s="409"/>
      <c r="K36" s="409"/>
      <c r="L36" s="410"/>
      <c r="M36" s="411" t="s">
        <v>276</v>
      </c>
      <c r="S36" s="5"/>
      <c r="T36" s="5"/>
    </row>
    <row r="37" spans="1:20" x14ac:dyDescent="0.2">
      <c r="A37" s="391"/>
      <c r="B37" s="48">
        <f t="shared" si="3"/>
        <v>0</v>
      </c>
      <c r="C37" s="49">
        <f t="shared" si="4"/>
        <v>0</v>
      </c>
      <c r="D37" s="411"/>
      <c r="E37" s="408"/>
      <c r="F37" s="408"/>
      <c r="G37" s="409"/>
      <c r="H37" s="409"/>
      <c r="I37" s="409"/>
      <c r="J37" s="409"/>
      <c r="K37" s="409"/>
      <c r="L37" s="410"/>
      <c r="M37" s="411" t="s">
        <v>276</v>
      </c>
      <c r="S37" s="5"/>
      <c r="T37" s="5"/>
    </row>
    <row r="38" spans="1:20" x14ac:dyDescent="0.2">
      <c r="A38" s="391"/>
      <c r="B38" s="48">
        <f t="shared" si="3"/>
        <v>0</v>
      </c>
      <c r="C38" s="49">
        <f t="shared" si="4"/>
        <v>0</v>
      </c>
      <c r="D38" s="411"/>
      <c r="E38" s="408"/>
      <c r="F38" s="408"/>
      <c r="G38" s="409"/>
      <c r="H38" s="409"/>
      <c r="I38" s="409"/>
      <c r="J38" s="409"/>
      <c r="K38" s="409"/>
      <c r="L38" s="410"/>
      <c r="M38" s="411" t="s">
        <v>276</v>
      </c>
      <c r="S38" s="5"/>
      <c r="T38" s="5"/>
    </row>
    <row r="39" spans="1:20" x14ac:dyDescent="0.2">
      <c r="A39" s="391"/>
      <c r="B39" s="48">
        <f t="shared" si="3"/>
        <v>0</v>
      </c>
      <c r="C39" s="49">
        <f t="shared" si="4"/>
        <v>0</v>
      </c>
      <c r="D39" s="411"/>
      <c r="E39" s="408"/>
      <c r="F39" s="408"/>
      <c r="G39" s="409"/>
      <c r="H39" s="409"/>
      <c r="I39" s="409"/>
      <c r="J39" s="409"/>
      <c r="K39" s="409"/>
      <c r="L39" s="410"/>
      <c r="M39" s="411" t="s">
        <v>276</v>
      </c>
      <c r="S39" s="5"/>
      <c r="T39" s="5"/>
    </row>
    <row r="40" spans="1:20" x14ac:dyDescent="0.2">
      <c r="A40" s="391"/>
      <c r="B40" s="48">
        <f t="shared" si="3"/>
        <v>0</v>
      </c>
      <c r="C40" s="49">
        <f t="shared" si="4"/>
        <v>0</v>
      </c>
      <c r="D40" s="411"/>
      <c r="E40" s="408"/>
      <c r="F40" s="408"/>
      <c r="G40" s="409"/>
      <c r="H40" s="409"/>
      <c r="I40" s="409"/>
      <c r="J40" s="409"/>
      <c r="K40" s="409"/>
      <c r="L40" s="410"/>
      <c r="M40" s="411" t="s">
        <v>276</v>
      </c>
      <c r="S40" s="5"/>
      <c r="T40" s="5"/>
    </row>
    <row r="41" spans="1:20" x14ac:dyDescent="0.2">
      <c r="A41" s="391"/>
      <c r="B41" s="48">
        <f t="shared" si="3"/>
        <v>0</v>
      </c>
      <c r="C41" s="49">
        <f t="shared" si="4"/>
        <v>0</v>
      </c>
      <c r="D41" s="411"/>
      <c r="E41" s="408"/>
      <c r="F41" s="408"/>
      <c r="G41" s="409"/>
      <c r="H41" s="409"/>
      <c r="I41" s="409"/>
      <c r="J41" s="409"/>
      <c r="K41" s="409"/>
      <c r="L41" s="410"/>
      <c r="M41" s="411" t="s">
        <v>276</v>
      </c>
      <c r="S41" s="5"/>
      <c r="T41" s="5"/>
    </row>
    <row r="42" spans="1:20" x14ac:dyDescent="0.2">
      <c r="A42" s="391"/>
      <c r="B42" s="48">
        <f t="shared" si="3"/>
        <v>0</v>
      </c>
      <c r="C42" s="49">
        <f t="shared" si="4"/>
        <v>0</v>
      </c>
      <c r="D42" s="411"/>
      <c r="E42" s="408"/>
      <c r="F42" s="408"/>
      <c r="G42" s="409"/>
      <c r="H42" s="409"/>
      <c r="I42" s="409"/>
      <c r="J42" s="409"/>
      <c r="K42" s="409"/>
      <c r="L42" s="410"/>
      <c r="M42" s="411" t="s">
        <v>276</v>
      </c>
      <c r="S42" s="5"/>
      <c r="T42" s="5"/>
    </row>
    <row r="43" spans="1:20" x14ac:dyDescent="0.2">
      <c r="A43" s="391"/>
      <c r="B43" s="48">
        <f t="shared" si="3"/>
        <v>0</v>
      </c>
      <c r="C43" s="49">
        <f t="shared" si="4"/>
        <v>0</v>
      </c>
      <c r="D43" s="411"/>
      <c r="E43" s="408"/>
      <c r="F43" s="408"/>
      <c r="G43" s="409"/>
      <c r="H43" s="409"/>
      <c r="I43" s="409"/>
      <c r="J43" s="409"/>
      <c r="K43" s="409"/>
      <c r="L43" s="410"/>
      <c r="M43" s="411" t="s">
        <v>276</v>
      </c>
      <c r="S43" s="5"/>
      <c r="T43" s="5"/>
    </row>
    <row r="44" spans="1:20" x14ac:dyDescent="0.2">
      <c r="A44" s="391"/>
      <c r="B44" s="48">
        <f t="shared" si="3"/>
        <v>0</v>
      </c>
      <c r="C44" s="49">
        <f t="shared" si="4"/>
        <v>0</v>
      </c>
      <c r="D44" s="411"/>
      <c r="E44" s="408"/>
      <c r="F44" s="408"/>
      <c r="G44" s="409"/>
      <c r="H44" s="409"/>
      <c r="I44" s="409"/>
      <c r="J44" s="409"/>
      <c r="K44" s="409"/>
      <c r="L44" s="410"/>
      <c r="M44" s="411" t="s">
        <v>276</v>
      </c>
      <c r="S44" s="5"/>
      <c r="T44" s="5"/>
    </row>
    <row r="45" spans="1:20" x14ac:dyDescent="0.2">
      <c r="A45" s="391"/>
      <c r="B45" s="48">
        <f t="shared" si="3"/>
        <v>0</v>
      </c>
      <c r="C45" s="49">
        <f t="shared" si="4"/>
        <v>0</v>
      </c>
      <c r="D45" s="411"/>
      <c r="E45" s="408"/>
      <c r="F45" s="408"/>
      <c r="G45" s="409"/>
      <c r="H45" s="409"/>
      <c r="I45" s="409"/>
      <c r="J45" s="409"/>
      <c r="K45" s="409"/>
      <c r="L45" s="410"/>
      <c r="M45" s="411" t="s">
        <v>276</v>
      </c>
      <c r="S45" s="5"/>
      <c r="T45" s="5"/>
    </row>
    <row r="46" spans="1:20" x14ac:dyDescent="0.2">
      <c r="A46" s="391"/>
      <c r="B46" s="48">
        <f t="shared" si="3"/>
        <v>0</v>
      </c>
      <c r="C46" s="49">
        <f t="shared" si="4"/>
        <v>0</v>
      </c>
      <c r="D46" s="411"/>
      <c r="E46" s="408"/>
      <c r="F46" s="408"/>
      <c r="G46" s="409"/>
      <c r="H46" s="409"/>
      <c r="I46" s="409"/>
      <c r="J46" s="409"/>
      <c r="K46" s="409"/>
      <c r="L46" s="410"/>
      <c r="M46" s="411" t="s">
        <v>276</v>
      </c>
      <c r="S46" s="5"/>
      <c r="T46" s="5"/>
    </row>
    <row r="47" spans="1:20" x14ac:dyDescent="0.2">
      <c r="A47" s="391"/>
      <c r="B47" s="48">
        <f t="shared" si="3"/>
        <v>0</v>
      </c>
      <c r="C47" s="49">
        <f t="shared" si="4"/>
        <v>0</v>
      </c>
      <c r="D47" s="411"/>
      <c r="E47" s="408"/>
      <c r="F47" s="408"/>
      <c r="G47" s="409"/>
      <c r="H47" s="409"/>
      <c r="I47" s="409"/>
      <c r="J47" s="409"/>
      <c r="K47" s="409"/>
      <c r="L47" s="410"/>
      <c r="M47" s="411" t="s">
        <v>276</v>
      </c>
      <c r="S47" s="5"/>
      <c r="T47" s="5"/>
    </row>
    <row r="48" spans="1:20" x14ac:dyDescent="0.2">
      <c r="A48" s="391"/>
      <c r="B48" s="48">
        <f t="shared" si="3"/>
        <v>0</v>
      </c>
      <c r="C48" s="49">
        <f t="shared" si="4"/>
        <v>0</v>
      </c>
      <c r="D48" s="411"/>
      <c r="E48" s="408"/>
      <c r="F48" s="408"/>
      <c r="G48" s="409"/>
      <c r="H48" s="409"/>
      <c r="I48" s="409"/>
      <c r="J48" s="409"/>
      <c r="K48" s="409"/>
      <c r="L48" s="410"/>
      <c r="M48" s="411" t="s">
        <v>276</v>
      </c>
      <c r="S48" s="5"/>
      <c r="T48" s="5"/>
    </row>
    <row r="49" spans="1:20" x14ac:dyDescent="0.2">
      <c r="A49" s="391"/>
      <c r="B49" s="48">
        <f t="shared" si="3"/>
        <v>0</v>
      </c>
      <c r="C49" s="49">
        <f t="shared" si="4"/>
        <v>0</v>
      </c>
      <c r="D49" s="411"/>
      <c r="E49" s="408"/>
      <c r="F49" s="408"/>
      <c r="G49" s="409"/>
      <c r="H49" s="409"/>
      <c r="I49" s="409"/>
      <c r="J49" s="409"/>
      <c r="K49" s="409"/>
      <c r="L49" s="410"/>
      <c r="M49" s="411" t="s">
        <v>276</v>
      </c>
      <c r="S49" s="5"/>
      <c r="T49" s="5"/>
    </row>
    <row r="50" spans="1:20" x14ac:dyDescent="0.2">
      <c r="A50" s="391"/>
      <c r="B50" s="48">
        <f t="shared" si="3"/>
        <v>0</v>
      </c>
      <c r="C50" s="49">
        <f t="shared" si="4"/>
        <v>0</v>
      </c>
      <c r="D50" s="411"/>
      <c r="E50" s="408"/>
      <c r="F50" s="408"/>
      <c r="G50" s="409"/>
      <c r="H50" s="409"/>
      <c r="I50" s="409"/>
      <c r="J50" s="409"/>
      <c r="K50" s="409"/>
      <c r="L50" s="410"/>
      <c r="M50" s="411" t="s">
        <v>276</v>
      </c>
      <c r="S50" s="5"/>
      <c r="T50" s="5"/>
    </row>
    <row r="51" spans="1:20" x14ac:dyDescent="0.2">
      <c r="A51" s="391"/>
      <c r="B51" s="48">
        <f t="shared" si="3"/>
        <v>0</v>
      </c>
      <c r="C51" s="49">
        <f t="shared" si="4"/>
        <v>0</v>
      </c>
      <c r="D51" s="411"/>
      <c r="E51" s="408"/>
      <c r="F51" s="408"/>
      <c r="G51" s="409"/>
      <c r="H51" s="409"/>
      <c r="I51" s="409"/>
      <c r="J51" s="409"/>
      <c r="K51" s="409"/>
      <c r="L51" s="410"/>
      <c r="M51" s="411" t="s">
        <v>276</v>
      </c>
      <c r="S51" s="5"/>
      <c r="T51" s="5"/>
    </row>
    <row r="52" spans="1:20" x14ac:dyDescent="0.2">
      <c r="A52" s="391"/>
      <c r="B52" s="48">
        <f t="shared" si="3"/>
        <v>0</v>
      </c>
      <c r="C52" s="49">
        <f t="shared" si="4"/>
        <v>0</v>
      </c>
      <c r="D52" s="411"/>
      <c r="E52" s="408"/>
      <c r="F52" s="408"/>
      <c r="G52" s="409"/>
      <c r="H52" s="409"/>
      <c r="I52" s="409"/>
      <c r="J52" s="409"/>
      <c r="K52" s="409"/>
      <c r="L52" s="410"/>
      <c r="M52" s="411" t="s">
        <v>276</v>
      </c>
      <c r="S52" s="5"/>
      <c r="T52" s="5"/>
    </row>
    <row r="53" spans="1:20" x14ac:dyDescent="0.2">
      <c r="A53" s="391"/>
      <c r="B53" s="48">
        <f t="shared" si="3"/>
        <v>0</v>
      </c>
      <c r="C53" s="49">
        <f t="shared" si="4"/>
        <v>0</v>
      </c>
      <c r="D53" s="411"/>
      <c r="E53" s="408"/>
      <c r="F53" s="408"/>
      <c r="G53" s="409"/>
      <c r="H53" s="409"/>
      <c r="I53" s="409"/>
      <c r="J53" s="409"/>
      <c r="K53" s="409"/>
      <c r="L53" s="410"/>
      <c r="M53" s="411" t="s">
        <v>276</v>
      </c>
      <c r="S53" s="5"/>
      <c r="T53" s="5"/>
    </row>
    <row r="54" spans="1:20" x14ac:dyDescent="0.2">
      <c r="A54" s="391"/>
      <c r="B54" s="48">
        <f t="shared" si="3"/>
        <v>0</v>
      </c>
      <c r="C54" s="49">
        <f t="shared" si="4"/>
        <v>0</v>
      </c>
      <c r="D54" s="411"/>
      <c r="E54" s="408"/>
      <c r="F54" s="408"/>
      <c r="G54" s="409"/>
      <c r="H54" s="409"/>
      <c r="I54" s="409"/>
      <c r="J54" s="409"/>
      <c r="K54" s="409"/>
      <c r="L54" s="410"/>
      <c r="M54" s="411" t="s">
        <v>276</v>
      </c>
      <c r="S54" s="5"/>
      <c r="T54" s="5"/>
    </row>
    <row r="55" spans="1:20" x14ac:dyDescent="0.2">
      <c r="A55" s="391"/>
      <c r="B55" s="48">
        <f t="shared" si="3"/>
        <v>0</v>
      </c>
      <c r="C55" s="49">
        <f t="shared" si="4"/>
        <v>0</v>
      </c>
      <c r="D55" s="411"/>
      <c r="E55" s="408"/>
      <c r="F55" s="408"/>
      <c r="G55" s="409"/>
      <c r="H55" s="409"/>
      <c r="I55" s="409"/>
      <c r="J55" s="409"/>
      <c r="K55" s="409"/>
      <c r="L55" s="410"/>
      <c r="M55" s="411" t="s">
        <v>276</v>
      </c>
      <c r="S55" s="5"/>
      <c r="T55" s="5"/>
    </row>
    <row r="56" spans="1:20" x14ac:dyDescent="0.2">
      <c r="A56" s="391"/>
      <c r="B56" s="48">
        <f t="shared" si="3"/>
        <v>0</v>
      </c>
      <c r="C56" s="49">
        <f t="shared" si="4"/>
        <v>0</v>
      </c>
      <c r="D56" s="411"/>
      <c r="E56" s="408"/>
      <c r="F56" s="408"/>
      <c r="G56" s="409"/>
      <c r="H56" s="409"/>
      <c r="I56" s="409"/>
      <c r="J56" s="409"/>
      <c r="K56" s="409"/>
      <c r="L56" s="410"/>
      <c r="M56" s="411" t="s">
        <v>276</v>
      </c>
      <c r="S56" s="5"/>
      <c r="T56" s="5"/>
    </row>
    <row r="57" spans="1:20" x14ac:dyDescent="0.2">
      <c r="A57" s="391"/>
      <c r="B57" s="48">
        <f t="shared" si="3"/>
        <v>0</v>
      </c>
      <c r="C57" s="49">
        <f t="shared" si="4"/>
        <v>0</v>
      </c>
      <c r="D57" s="411"/>
      <c r="E57" s="408"/>
      <c r="F57" s="408"/>
      <c r="G57" s="409"/>
      <c r="H57" s="409"/>
      <c r="I57" s="409"/>
      <c r="J57" s="409"/>
      <c r="K57" s="409"/>
      <c r="L57" s="410"/>
      <c r="M57" s="411" t="s">
        <v>276</v>
      </c>
      <c r="S57" s="5"/>
      <c r="T57" s="5"/>
    </row>
    <row r="58" spans="1:20" x14ac:dyDescent="0.2">
      <c r="A58" s="391"/>
      <c r="B58" s="48">
        <f t="shared" si="3"/>
        <v>0</v>
      </c>
      <c r="C58" s="49">
        <f t="shared" si="4"/>
        <v>0</v>
      </c>
      <c r="D58" s="411"/>
      <c r="E58" s="408"/>
      <c r="F58" s="408"/>
      <c r="G58" s="409"/>
      <c r="H58" s="409"/>
      <c r="I58" s="409"/>
      <c r="J58" s="409"/>
      <c r="K58" s="409"/>
      <c r="L58" s="410"/>
      <c r="M58" s="411" t="s">
        <v>276</v>
      </c>
      <c r="S58" s="5"/>
      <c r="T58" s="5"/>
    </row>
    <row r="59" spans="1:20" x14ac:dyDescent="0.2">
      <c r="A59" s="391"/>
      <c r="B59" s="48">
        <f t="shared" si="3"/>
        <v>0</v>
      </c>
      <c r="C59" s="49">
        <f t="shared" si="4"/>
        <v>0</v>
      </c>
      <c r="D59" s="411"/>
      <c r="E59" s="408"/>
      <c r="F59" s="408"/>
      <c r="G59" s="409"/>
      <c r="H59" s="409"/>
      <c r="I59" s="409"/>
      <c r="J59" s="409"/>
      <c r="K59" s="409"/>
      <c r="L59" s="410"/>
      <c r="M59" s="411" t="s">
        <v>276</v>
      </c>
      <c r="S59" s="5"/>
      <c r="T59" s="5"/>
    </row>
    <row r="60" spans="1:20" x14ac:dyDescent="0.2">
      <c r="A60" s="391"/>
      <c r="B60" s="48">
        <f t="shared" si="3"/>
        <v>0</v>
      </c>
      <c r="C60" s="49">
        <f t="shared" si="4"/>
        <v>0</v>
      </c>
      <c r="D60" s="411"/>
      <c r="E60" s="408"/>
      <c r="F60" s="408"/>
      <c r="G60" s="409"/>
      <c r="H60" s="409"/>
      <c r="I60" s="409"/>
      <c r="J60" s="409"/>
      <c r="K60" s="409"/>
      <c r="L60" s="410"/>
      <c r="M60" s="411" t="s">
        <v>276</v>
      </c>
      <c r="S60" s="5"/>
      <c r="T60" s="5"/>
    </row>
    <row r="61" spans="1:20" x14ac:dyDescent="0.2">
      <c r="A61" s="391"/>
      <c r="B61" s="48">
        <f t="shared" si="3"/>
        <v>0</v>
      </c>
      <c r="C61" s="49">
        <f t="shared" si="4"/>
        <v>0</v>
      </c>
      <c r="D61" s="411"/>
      <c r="E61" s="408"/>
      <c r="F61" s="408"/>
      <c r="G61" s="409"/>
      <c r="H61" s="409"/>
      <c r="I61" s="409"/>
      <c r="J61" s="409"/>
      <c r="K61" s="409"/>
      <c r="L61" s="410"/>
      <c r="M61" s="411" t="s">
        <v>276</v>
      </c>
      <c r="S61" s="5"/>
      <c r="T61" s="5"/>
    </row>
    <row r="62" spans="1:20" x14ac:dyDescent="0.2">
      <c r="A62" s="391"/>
      <c r="B62" s="48">
        <f t="shared" si="3"/>
        <v>0</v>
      </c>
      <c r="C62" s="49">
        <f t="shared" si="4"/>
        <v>0</v>
      </c>
      <c r="D62" s="411"/>
      <c r="E62" s="408"/>
      <c r="F62" s="408"/>
      <c r="G62" s="409"/>
      <c r="H62" s="409"/>
      <c r="I62" s="409"/>
      <c r="J62" s="409"/>
      <c r="K62" s="409"/>
      <c r="L62" s="410"/>
      <c r="M62" s="411" t="s">
        <v>276</v>
      </c>
      <c r="S62" s="5"/>
      <c r="T62" s="5"/>
    </row>
    <row r="63" spans="1:20" x14ac:dyDescent="0.2">
      <c r="A63" s="391"/>
      <c r="B63" s="48">
        <f t="shared" si="3"/>
        <v>0</v>
      </c>
      <c r="C63" s="49">
        <f t="shared" si="4"/>
        <v>0</v>
      </c>
      <c r="D63" s="411"/>
      <c r="E63" s="408"/>
      <c r="F63" s="408"/>
      <c r="G63" s="409"/>
      <c r="H63" s="409"/>
      <c r="I63" s="409"/>
      <c r="J63" s="409"/>
      <c r="K63" s="409"/>
      <c r="L63" s="410"/>
      <c r="M63" s="411" t="s">
        <v>276</v>
      </c>
      <c r="S63" s="5"/>
      <c r="T63" s="5"/>
    </row>
    <row r="64" spans="1:20" x14ac:dyDescent="0.2">
      <c r="A64" s="391"/>
      <c r="B64" s="48">
        <f t="shared" si="3"/>
        <v>0</v>
      </c>
      <c r="C64" s="49">
        <f t="shared" si="4"/>
        <v>0</v>
      </c>
      <c r="D64" s="411"/>
      <c r="E64" s="408"/>
      <c r="F64" s="408"/>
      <c r="G64" s="409"/>
      <c r="H64" s="409"/>
      <c r="I64" s="409"/>
      <c r="J64" s="409"/>
      <c r="K64" s="409"/>
      <c r="L64" s="410"/>
      <c r="M64" s="411" t="s">
        <v>276</v>
      </c>
      <c r="S64" s="5"/>
      <c r="T64" s="5"/>
    </row>
    <row r="65" spans="1:20" x14ac:dyDescent="0.2">
      <c r="A65" s="391"/>
      <c r="B65" s="48">
        <f t="shared" si="3"/>
        <v>0</v>
      </c>
      <c r="C65" s="49">
        <f t="shared" si="4"/>
        <v>0</v>
      </c>
      <c r="D65" s="411"/>
      <c r="E65" s="408"/>
      <c r="F65" s="408"/>
      <c r="G65" s="409"/>
      <c r="H65" s="409"/>
      <c r="I65" s="409"/>
      <c r="J65" s="409"/>
      <c r="K65" s="409"/>
      <c r="L65" s="410"/>
      <c r="M65" s="411" t="s">
        <v>276</v>
      </c>
      <c r="S65" s="5"/>
      <c r="T65" s="5"/>
    </row>
    <row r="66" spans="1:20" x14ac:dyDescent="0.2">
      <c r="A66" s="391"/>
      <c r="B66" s="48">
        <f t="shared" si="3"/>
        <v>0</v>
      </c>
      <c r="C66" s="49">
        <f t="shared" si="4"/>
        <v>0</v>
      </c>
      <c r="D66" s="411"/>
      <c r="E66" s="408"/>
      <c r="F66" s="408"/>
      <c r="G66" s="409"/>
      <c r="H66" s="409"/>
      <c r="I66" s="409"/>
      <c r="J66" s="409"/>
      <c r="K66" s="409"/>
      <c r="L66" s="410"/>
      <c r="M66" s="411" t="s">
        <v>276</v>
      </c>
      <c r="S66" s="5"/>
      <c r="T66" s="5"/>
    </row>
    <row r="67" spans="1:20" x14ac:dyDescent="0.2">
      <c r="A67" s="391"/>
      <c r="B67" s="48">
        <f t="shared" si="3"/>
        <v>0</v>
      </c>
      <c r="C67" s="49">
        <f t="shared" si="4"/>
        <v>0</v>
      </c>
      <c r="D67" s="411"/>
      <c r="E67" s="408"/>
      <c r="F67" s="408"/>
      <c r="G67" s="409"/>
      <c r="H67" s="409"/>
      <c r="I67" s="409"/>
      <c r="J67" s="409"/>
      <c r="K67" s="409"/>
      <c r="L67" s="410"/>
      <c r="M67" s="411" t="s">
        <v>276</v>
      </c>
      <c r="S67" s="5"/>
      <c r="T67" s="5"/>
    </row>
    <row r="68" spans="1:20" x14ac:dyDescent="0.2">
      <c r="A68" s="391"/>
      <c r="B68" s="48">
        <f t="shared" si="3"/>
        <v>0</v>
      </c>
      <c r="C68" s="49">
        <f t="shared" si="4"/>
        <v>0</v>
      </c>
      <c r="D68" s="411"/>
      <c r="E68" s="408"/>
      <c r="F68" s="408"/>
      <c r="G68" s="409"/>
      <c r="H68" s="409"/>
      <c r="I68" s="409"/>
      <c r="J68" s="409"/>
      <c r="K68" s="409"/>
      <c r="L68" s="410"/>
      <c r="M68" s="411" t="s">
        <v>276</v>
      </c>
      <c r="S68" s="5"/>
      <c r="T68" s="5"/>
    </row>
    <row r="69" spans="1:20" x14ac:dyDescent="0.2">
      <c r="A69" s="391">
        <v>41670</v>
      </c>
      <c r="B69" s="48">
        <f t="shared" ref="B69:B93" si="5">SUM(E69,F69)</f>
        <v>0</v>
      </c>
      <c r="C69" s="49">
        <f t="shared" ref="C69:C70" si="6">SUM(G69:K69)</f>
        <v>0</v>
      </c>
      <c r="D69" s="411"/>
      <c r="E69" s="408"/>
      <c r="F69" s="408"/>
      <c r="G69" s="409"/>
      <c r="H69" s="409"/>
      <c r="I69" s="409"/>
      <c r="J69" s="409"/>
      <c r="K69" s="409"/>
      <c r="L69" s="410"/>
      <c r="M69" s="411" t="s">
        <v>276</v>
      </c>
      <c r="S69" s="5"/>
      <c r="T69" s="5"/>
    </row>
    <row r="70" spans="1:20" x14ac:dyDescent="0.2">
      <c r="A70" s="391"/>
      <c r="B70" s="48">
        <f t="shared" si="5"/>
        <v>0</v>
      </c>
      <c r="C70" s="49">
        <f t="shared" si="6"/>
        <v>0</v>
      </c>
      <c r="D70" s="411"/>
      <c r="E70" s="408"/>
      <c r="F70" s="408"/>
      <c r="G70" s="409"/>
      <c r="H70" s="409"/>
      <c r="I70" s="409"/>
      <c r="J70" s="409"/>
      <c r="K70" s="409"/>
      <c r="L70" s="410"/>
      <c r="M70" s="411" t="s">
        <v>276</v>
      </c>
      <c r="S70" s="5"/>
      <c r="T70" s="5"/>
    </row>
    <row r="71" spans="1:20" x14ac:dyDescent="0.2">
      <c r="A71" s="391"/>
      <c r="B71" s="48">
        <f t="shared" si="5"/>
        <v>0</v>
      </c>
      <c r="C71" s="49">
        <f t="shared" ref="C71:C134" si="7">SUM(G71:K71)</f>
        <v>0</v>
      </c>
      <c r="D71" s="411"/>
      <c r="E71" s="408"/>
      <c r="F71" s="408"/>
      <c r="G71" s="409"/>
      <c r="H71" s="409"/>
      <c r="I71" s="409"/>
      <c r="J71" s="409"/>
      <c r="K71" s="409"/>
      <c r="L71" s="410"/>
      <c r="M71" s="411" t="s">
        <v>276</v>
      </c>
      <c r="S71" s="5"/>
      <c r="T71" s="5"/>
    </row>
    <row r="72" spans="1:20" x14ac:dyDescent="0.2">
      <c r="A72" s="391"/>
      <c r="B72" s="48">
        <f t="shared" si="5"/>
        <v>0</v>
      </c>
      <c r="C72" s="49">
        <f t="shared" si="7"/>
        <v>0</v>
      </c>
      <c r="D72" s="411"/>
      <c r="E72" s="408"/>
      <c r="F72" s="408"/>
      <c r="G72" s="409"/>
      <c r="H72" s="409"/>
      <c r="I72" s="409"/>
      <c r="J72" s="409"/>
      <c r="K72" s="409"/>
      <c r="L72" s="410"/>
      <c r="M72" s="411" t="s">
        <v>276</v>
      </c>
      <c r="S72" s="5"/>
      <c r="T72" s="5"/>
    </row>
    <row r="73" spans="1:20" x14ac:dyDescent="0.2">
      <c r="A73" s="391"/>
      <c r="B73" s="48">
        <f t="shared" si="5"/>
        <v>0</v>
      </c>
      <c r="C73" s="49">
        <f t="shared" si="7"/>
        <v>0</v>
      </c>
      <c r="D73" s="411"/>
      <c r="E73" s="408"/>
      <c r="F73" s="408"/>
      <c r="G73" s="409"/>
      <c r="H73" s="409"/>
      <c r="I73" s="409"/>
      <c r="J73" s="409"/>
      <c r="K73" s="409"/>
      <c r="L73" s="410"/>
      <c r="M73" s="411" t="s">
        <v>276</v>
      </c>
      <c r="S73" s="5"/>
      <c r="T73" s="5"/>
    </row>
    <row r="74" spans="1:20" x14ac:dyDescent="0.2">
      <c r="A74" s="391"/>
      <c r="B74" s="48">
        <f t="shared" si="5"/>
        <v>0</v>
      </c>
      <c r="C74" s="49">
        <f t="shared" si="7"/>
        <v>0</v>
      </c>
      <c r="D74" s="411"/>
      <c r="E74" s="408"/>
      <c r="F74" s="408"/>
      <c r="G74" s="409"/>
      <c r="H74" s="409"/>
      <c r="I74" s="409"/>
      <c r="J74" s="409"/>
      <c r="K74" s="409"/>
      <c r="L74" s="410"/>
      <c r="M74" s="411" t="s">
        <v>276</v>
      </c>
      <c r="S74" s="5"/>
      <c r="T74" s="5"/>
    </row>
    <row r="75" spans="1:20" x14ac:dyDescent="0.2">
      <c r="A75" s="391"/>
      <c r="B75" s="48">
        <f t="shared" si="5"/>
        <v>0</v>
      </c>
      <c r="C75" s="49">
        <f t="shared" si="7"/>
        <v>0</v>
      </c>
      <c r="D75" s="411"/>
      <c r="E75" s="408"/>
      <c r="F75" s="408"/>
      <c r="G75" s="409"/>
      <c r="H75" s="409"/>
      <c r="I75" s="409"/>
      <c r="J75" s="409"/>
      <c r="K75" s="409"/>
      <c r="L75" s="410"/>
      <c r="M75" s="411" t="s">
        <v>276</v>
      </c>
      <c r="S75" s="5"/>
      <c r="T75" s="5"/>
    </row>
    <row r="76" spans="1:20" x14ac:dyDescent="0.2">
      <c r="A76" s="391"/>
      <c r="B76" s="48">
        <f t="shared" si="5"/>
        <v>0</v>
      </c>
      <c r="C76" s="49">
        <f t="shared" si="7"/>
        <v>0</v>
      </c>
      <c r="D76" s="411"/>
      <c r="E76" s="408"/>
      <c r="F76" s="408"/>
      <c r="G76" s="409"/>
      <c r="H76" s="409"/>
      <c r="I76" s="409"/>
      <c r="J76" s="409"/>
      <c r="K76" s="409"/>
      <c r="L76" s="410"/>
      <c r="M76" s="411" t="s">
        <v>276</v>
      </c>
      <c r="S76" s="5"/>
      <c r="T76" s="5"/>
    </row>
    <row r="77" spans="1:20" x14ac:dyDescent="0.2">
      <c r="A77" s="391"/>
      <c r="B77" s="48">
        <f t="shared" si="5"/>
        <v>0</v>
      </c>
      <c r="C77" s="49">
        <f t="shared" si="7"/>
        <v>0</v>
      </c>
      <c r="D77" s="411"/>
      <c r="E77" s="408"/>
      <c r="F77" s="408"/>
      <c r="G77" s="409"/>
      <c r="H77" s="409"/>
      <c r="I77" s="409"/>
      <c r="J77" s="409"/>
      <c r="K77" s="409"/>
      <c r="L77" s="410"/>
      <c r="M77" s="411" t="s">
        <v>276</v>
      </c>
      <c r="S77" s="5"/>
      <c r="T77" s="5"/>
    </row>
    <row r="78" spans="1:20" x14ac:dyDescent="0.2">
      <c r="A78" s="391"/>
      <c r="B78" s="48">
        <f t="shared" si="5"/>
        <v>0</v>
      </c>
      <c r="C78" s="49">
        <f t="shared" si="7"/>
        <v>0</v>
      </c>
      <c r="D78" s="411"/>
      <c r="E78" s="408"/>
      <c r="F78" s="408"/>
      <c r="G78" s="409"/>
      <c r="H78" s="409"/>
      <c r="I78" s="409"/>
      <c r="J78" s="409"/>
      <c r="K78" s="409"/>
      <c r="L78" s="410"/>
      <c r="M78" s="411" t="s">
        <v>276</v>
      </c>
      <c r="S78" s="5"/>
      <c r="T78" s="5"/>
    </row>
    <row r="79" spans="1:20" x14ac:dyDescent="0.2">
      <c r="A79" s="391"/>
      <c r="B79" s="48">
        <f t="shared" si="5"/>
        <v>0</v>
      </c>
      <c r="C79" s="49">
        <f t="shared" si="7"/>
        <v>0</v>
      </c>
      <c r="D79" s="411"/>
      <c r="E79" s="408"/>
      <c r="F79" s="408"/>
      <c r="G79" s="409"/>
      <c r="H79" s="409"/>
      <c r="I79" s="409"/>
      <c r="J79" s="409"/>
      <c r="K79" s="409"/>
      <c r="L79" s="410"/>
      <c r="M79" s="411" t="s">
        <v>276</v>
      </c>
      <c r="S79" s="5"/>
      <c r="T79" s="5"/>
    </row>
    <row r="80" spans="1:20" x14ac:dyDescent="0.2">
      <c r="A80" s="391"/>
      <c r="B80" s="48">
        <f t="shared" si="5"/>
        <v>0</v>
      </c>
      <c r="C80" s="49">
        <f t="shared" si="7"/>
        <v>0</v>
      </c>
      <c r="D80" s="411"/>
      <c r="E80" s="408"/>
      <c r="F80" s="408"/>
      <c r="G80" s="409"/>
      <c r="H80" s="409"/>
      <c r="I80" s="409"/>
      <c r="J80" s="409"/>
      <c r="K80" s="409"/>
      <c r="L80" s="410"/>
      <c r="M80" s="411" t="s">
        <v>276</v>
      </c>
      <c r="S80" s="5"/>
      <c r="T80" s="5"/>
    </row>
    <row r="81" spans="1:20" x14ac:dyDescent="0.2">
      <c r="A81" s="391"/>
      <c r="B81" s="48">
        <f t="shared" si="5"/>
        <v>0</v>
      </c>
      <c r="C81" s="49">
        <f t="shared" si="7"/>
        <v>0</v>
      </c>
      <c r="D81" s="411"/>
      <c r="E81" s="408"/>
      <c r="F81" s="408"/>
      <c r="G81" s="409"/>
      <c r="H81" s="409"/>
      <c r="I81" s="409"/>
      <c r="J81" s="409"/>
      <c r="K81" s="409"/>
      <c r="L81" s="410"/>
      <c r="M81" s="411" t="s">
        <v>276</v>
      </c>
      <c r="S81" s="5"/>
      <c r="T81" s="5"/>
    </row>
    <row r="82" spans="1:20" x14ac:dyDescent="0.2">
      <c r="A82" s="391"/>
      <c r="B82" s="48">
        <f t="shared" si="5"/>
        <v>0</v>
      </c>
      <c r="C82" s="49">
        <f t="shared" si="7"/>
        <v>0</v>
      </c>
      <c r="D82" s="411"/>
      <c r="E82" s="408"/>
      <c r="F82" s="408"/>
      <c r="G82" s="409"/>
      <c r="H82" s="409"/>
      <c r="I82" s="409"/>
      <c r="J82" s="409"/>
      <c r="K82" s="409"/>
      <c r="L82" s="410"/>
      <c r="M82" s="411" t="s">
        <v>276</v>
      </c>
      <c r="S82" s="5"/>
      <c r="T82" s="5"/>
    </row>
    <row r="83" spans="1:20" x14ac:dyDescent="0.2">
      <c r="A83" s="391"/>
      <c r="B83" s="48">
        <f t="shared" si="5"/>
        <v>0</v>
      </c>
      <c r="C83" s="49">
        <f t="shared" si="7"/>
        <v>0</v>
      </c>
      <c r="D83" s="411"/>
      <c r="E83" s="408"/>
      <c r="F83" s="408"/>
      <c r="G83" s="409"/>
      <c r="H83" s="409"/>
      <c r="I83" s="409"/>
      <c r="J83" s="409"/>
      <c r="K83" s="409"/>
      <c r="L83" s="410"/>
      <c r="M83" s="411" t="s">
        <v>276</v>
      </c>
      <c r="S83" s="5"/>
      <c r="T83" s="5"/>
    </row>
    <row r="84" spans="1:20" x14ac:dyDescent="0.2">
      <c r="A84" s="391"/>
      <c r="B84" s="48">
        <f t="shared" si="5"/>
        <v>0</v>
      </c>
      <c r="C84" s="49">
        <f t="shared" si="7"/>
        <v>0</v>
      </c>
      <c r="D84" s="411"/>
      <c r="E84" s="408"/>
      <c r="F84" s="408"/>
      <c r="G84" s="409"/>
      <c r="H84" s="409"/>
      <c r="I84" s="409"/>
      <c r="J84" s="409"/>
      <c r="K84" s="409"/>
      <c r="L84" s="410"/>
      <c r="M84" s="411" t="s">
        <v>276</v>
      </c>
      <c r="S84" s="5"/>
      <c r="T84" s="5"/>
    </row>
    <row r="85" spans="1:20" x14ac:dyDescent="0.2">
      <c r="A85" s="391"/>
      <c r="B85" s="48">
        <f t="shared" si="5"/>
        <v>0</v>
      </c>
      <c r="C85" s="49">
        <f t="shared" si="7"/>
        <v>0</v>
      </c>
      <c r="D85" s="411"/>
      <c r="E85" s="408"/>
      <c r="F85" s="408"/>
      <c r="G85" s="409"/>
      <c r="H85" s="409"/>
      <c r="I85" s="409"/>
      <c r="J85" s="409"/>
      <c r="K85" s="409"/>
      <c r="L85" s="410"/>
      <c r="M85" s="411" t="s">
        <v>276</v>
      </c>
      <c r="S85" s="5"/>
      <c r="T85" s="5"/>
    </row>
    <row r="86" spans="1:20" x14ac:dyDescent="0.2">
      <c r="A86" s="391"/>
      <c r="B86" s="48">
        <f t="shared" si="5"/>
        <v>0</v>
      </c>
      <c r="C86" s="49">
        <f t="shared" si="7"/>
        <v>0</v>
      </c>
      <c r="D86" s="411"/>
      <c r="E86" s="408"/>
      <c r="F86" s="408"/>
      <c r="G86" s="409"/>
      <c r="H86" s="409"/>
      <c r="I86" s="409"/>
      <c r="J86" s="409"/>
      <c r="K86" s="409"/>
      <c r="L86" s="410"/>
      <c r="M86" s="411" t="s">
        <v>276</v>
      </c>
      <c r="S86" s="5"/>
      <c r="T86" s="5"/>
    </row>
    <row r="87" spans="1:20" x14ac:dyDescent="0.2">
      <c r="A87" s="391"/>
      <c r="B87" s="48">
        <f t="shared" si="5"/>
        <v>0</v>
      </c>
      <c r="C87" s="49">
        <f t="shared" si="7"/>
        <v>0</v>
      </c>
      <c r="D87" s="411"/>
      <c r="E87" s="408"/>
      <c r="F87" s="408"/>
      <c r="G87" s="409"/>
      <c r="H87" s="409"/>
      <c r="I87" s="409"/>
      <c r="J87" s="409"/>
      <c r="K87" s="409"/>
      <c r="L87" s="410"/>
      <c r="M87" s="411" t="s">
        <v>276</v>
      </c>
      <c r="S87" s="5"/>
      <c r="T87" s="5"/>
    </row>
    <row r="88" spans="1:20" x14ac:dyDescent="0.2">
      <c r="A88" s="391"/>
      <c r="B88" s="48">
        <f t="shared" si="5"/>
        <v>0</v>
      </c>
      <c r="C88" s="49">
        <f t="shared" si="7"/>
        <v>0</v>
      </c>
      <c r="D88" s="411"/>
      <c r="E88" s="408"/>
      <c r="F88" s="408"/>
      <c r="G88" s="409"/>
      <c r="H88" s="409"/>
      <c r="I88" s="409"/>
      <c r="J88" s="409"/>
      <c r="K88" s="409"/>
      <c r="L88" s="410"/>
      <c r="M88" s="411" t="s">
        <v>276</v>
      </c>
      <c r="S88" s="5"/>
      <c r="T88" s="5"/>
    </row>
    <row r="89" spans="1:20" x14ac:dyDescent="0.2">
      <c r="A89" s="391"/>
      <c r="B89" s="48">
        <f t="shared" si="5"/>
        <v>0</v>
      </c>
      <c r="C89" s="49">
        <f t="shared" si="7"/>
        <v>0</v>
      </c>
      <c r="D89" s="411"/>
      <c r="E89" s="408"/>
      <c r="F89" s="408"/>
      <c r="G89" s="409"/>
      <c r="H89" s="409"/>
      <c r="I89" s="409"/>
      <c r="J89" s="409"/>
      <c r="K89" s="409"/>
      <c r="L89" s="410"/>
      <c r="M89" s="411" t="s">
        <v>276</v>
      </c>
      <c r="S89" s="5"/>
      <c r="T89" s="5"/>
    </row>
    <row r="90" spans="1:20" x14ac:dyDescent="0.2">
      <c r="A90" s="391"/>
      <c r="B90" s="48">
        <f t="shared" si="5"/>
        <v>0</v>
      </c>
      <c r="C90" s="49">
        <f t="shared" si="7"/>
        <v>0</v>
      </c>
      <c r="D90" s="411"/>
      <c r="E90" s="408"/>
      <c r="F90" s="408"/>
      <c r="G90" s="409"/>
      <c r="H90" s="409"/>
      <c r="I90" s="409"/>
      <c r="J90" s="409"/>
      <c r="K90" s="409"/>
      <c r="L90" s="410"/>
      <c r="M90" s="411" t="s">
        <v>276</v>
      </c>
      <c r="S90" s="5"/>
      <c r="T90" s="5"/>
    </row>
    <row r="91" spans="1:20" x14ac:dyDescent="0.2">
      <c r="A91" s="391"/>
      <c r="B91" s="48">
        <f t="shared" si="5"/>
        <v>0</v>
      </c>
      <c r="C91" s="49">
        <f t="shared" si="7"/>
        <v>0</v>
      </c>
      <c r="D91" s="411"/>
      <c r="E91" s="408"/>
      <c r="F91" s="408"/>
      <c r="G91" s="409"/>
      <c r="H91" s="409"/>
      <c r="I91" s="409"/>
      <c r="J91" s="409"/>
      <c r="K91" s="409"/>
      <c r="L91" s="410"/>
      <c r="M91" s="411" t="s">
        <v>276</v>
      </c>
      <c r="S91" s="5"/>
      <c r="T91" s="5"/>
    </row>
    <row r="92" spans="1:20" x14ac:dyDescent="0.2">
      <c r="A92" s="391"/>
      <c r="B92" s="48">
        <f t="shared" si="5"/>
        <v>0</v>
      </c>
      <c r="C92" s="49">
        <f t="shared" si="7"/>
        <v>0</v>
      </c>
      <c r="D92" s="411"/>
      <c r="E92" s="408"/>
      <c r="F92" s="408"/>
      <c r="G92" s="409"/>
      <c r="H92" s="409"/>
      <c r="I92" s="409"/>
      <c r="J92" s="409"/>
      <c r="K92" s="409"/>
      <c r="L92" s="410"/>
      <c r="M92" s="411" t="s">
        <v>276</v>
      </c>
      <c r="S92" s="5"/>
      <c r="T92" s="5"/>
    </row>
    <row r="93" spans="1:20" x14ac:dyDescent="0.2">
      <c r="A93" s="391"/>
      <c r="B93" s="48">
        <f t="shared" si="5"/>
        <v>0</v>
      </c>
      <c r="C93" s="49">
        <f t="shared" si="7"/>
        <v>0</v>
      </c>
      <c r="D93" s="411"/>
      <c r="E93" s="408"/>
      <c r="F93" s="408"/>
      <c r="G93" s="409"/>
      <c r="H93" s="409"/>
      <c r="I93" s="409"/>
      <c r="J93" s="409"/>
      <c r="K93" s="409"/>
      <c r="L93" s="410"/>
      <c r="M93" s="411" t="s">
        <v>276</v>
      </c>
      <c r="S93" s="5"/>
      <c r="T93" s="5"/>
    </row>
    <row r="94" spans="1:20" x14ac:dyDescent="0.2">
      <c r="A94" s="391"/>
      <c r="B94" s="48">
        <f t="shared" ref="B94:B157" si="8">SUM(E94,F94)</f>
        <v>0</v>
      </c>
      <c r="C94" s="49">
        <f t="shared" si="7"/>
        <v>0</v>
      </c>
      <c r="D94" s="411"/>
      <c r="E94" s="408"/>
      <c r="F94" s="408"/>
      <c r="G94" s="409"/>
      <c r="H94" s="409"/>
      <c r="I94" s="409"/>
      <c r="J94" s="409"/>
      <c r="K94" s="409"/>
      <c r="L94" s="410"/>
      <c r="M94" s="411" t="s">
        <v>276</v>
      </c>
      <c r="S94" s="5"/>
      <c r="T94" s="5"/>
    </row>
    <row r="95" spans="1:20" x14ac:dyDescent="0.2">
      <c r="A95" s="391"/>
      <c r="B95" s="48">
        <f t="shared" si="8"/>
        <v>0</v>
      </c>
      <c r="C95" s="49">
        <f t="shared" si="7"/>
        <v>0</v>
      </c>
      <c r="D95" s="411"/>
      <c r="E95" s="408"/>
      <c r="F95" s="408"/>
      <c r="G95" s="409"/>
      <c r="H95" s="409"/>
      <c r="I95" s="409"/>
      <c r="J95" s="409"/>
      <c r="K95" s="409"/>
      <c r="L95" s="410"/>
      <c r="M95" s="411" t="s">
        <v>276</v>
      </c>
      <c r="S95" s="5"/>
      <c r="T95" s="5"/>
    </row>
    <row r="96" spans="1:20" x14ac:dyDescent="0.2">
      <c r="A96" s="391"/>
      <c r="B96" s="48">
        <f t="shared" si="8"/>
        <v>0</v>
      </c>
      <c r="C96" s="49">
        <f t="shared" si="7"/>
        <v>0</v>
      </c>
      <c r="D96" s="411"/>
      <c r="E96" s="408"/>
      <c r="F96" s="408"/>
      <c r="G96" s="409"/>
      <c r="H96" s="409"/>
      <c r="I96" s="409"/>
      <c r="J96" s="409"/>
      <c r="K96" s="409"/>
      <c r="L96" s="410"/>
      <c r="M96" s="411" t="s">
        <v>276</v>
      </c>
      <c r="S96" s="5"/>
      <c r="T96" s="5"/>
    </row>
    <row r="97" spans="1:20" x14ac:dyDescent="0.2">
      <c r="A97" s="391"/>
      <c r="B97" s="48">
        <f t="shared" si="8"/>
        <v>0</v>
      </c>
      <c r="C97" s="49">
        <f t="shared" si="7"/>
        <v>0</v>
      </c>
      <c r="D97" s="411"/>
      <c r="E97" s="408"/>
      <c r="F97" s="408"/>
      <c r="G97" s="409"/>
      <c r="H97" s="409"/>
      <c r="I97" s="409"/>
      <c r="J97" s="409"/>
      <c r="K97" s="409"/>
      <c r="L97" s="410"/>
      <c r="M97" s="411" t="s">
        <v>276</v>
      </c>
      <c r="S97" s="5"/>
      <c r="T97" s="5"/>
    </row>
    <row r="98" spans="1:20" x14ac:dyDescent="0.2">
      <c r="A98" s="391"/>
      <c r="B98" s="48">
        <f t="shared" si="8"/>
        <v>0</v>
      </c>
      <c r="C98" s="49">
        <f t="shared" si="7"/>
        <v>0</v>
      </c>
      <c r="D98" s="411"/>
      <c r="E98" s="408"/>
      <c r="F98" s="408"/>
      <c r="G98" s="409"/>
      <c r="H98" s="409"/>
      <c r="I98" s="409"/>
      <c r="J98" s="409"/>
      <c r="K98" s="409"/>
      <c r="L98" s="410"/>
      <c r="M98" s="411" t="s">
        <v>276</v>
      </c>
      <c r="S98" s="5"/>
      <c r="T98" s="5"/>
    </row>
    <row r="99" spans="1:20" x14ac:dyDescent="0.2">
      <c r="A99" s="391"/>
      <c r="B99" s="48">
        <f t="shared" si="8"/>
        <v>0</v>
      </c>
      <c r="C99" s="49">
        <f t="shared" si="7"/>
        <v>0</v>
      </c>
      <c r="D99" s="411"/>
      <c r="E99" s="408"/>
      <c r="F99" s="408"/>
      <c r="G99" s="409"/>
      <c r="H99" s="409"/>
      <c r="I99" s="409"/>
      <c r="J99" s="409"/>
      <c r="K99" s="409"/>
      <c r="L99" s="410"/>
      <c r="M99" s="411" t="s">
        <v>276</v>
      </c>
      <c r="S99" s="5"/>
      <c r="T99" s="5"/>
    </row>
    <row r="100" spans="1:20" x14ac:dyDescent="0.2">
      <c r="A100" s="391"/>
      <c r="B100" s="48">
        <f t="shared" si="8"/>
        <v>0</v>
      </c>
      <c r="C100" s="49">
        <f t="shared" si="7"/>
        <v>0</v>
      </c>
      <c r="D100" s="411"/>
      <c r="E100" s="408"/>
      <c r="F100" s="408"/>
      <c r="G100" s="409"/>
      <c r="H100" s="409"/>
      <c r="I100" s="409"/>
      <c r="J100" s="409"/>
      <c r="K100" s="409"/>
      <c r="L100" s="410"/>
      <c r="M100" s="411" t="s">
        <v>276</v>
      </c>
      <c r="S100" s="5"/>
      <c r="T100" s="5"/>
    </row>
    <row r="101" spans="1:20" x14ac:dyDescent="0.2">
      <c r="A101" s="391"/>
      <c r="B101" s="48">
        <f t="shared" si="8"/>
        <v>0</v>
      </c>
      <c r="C101" s="49">
        <f t="shared" si="7"/>
        <v>0</v>
      </c>
      <c r="D101" s="411"/>
      <c r="E101" s="408"/>
      <c r="F101" s="408"/>
      <c r="G101" s="409"/>
      <c r="H101" s="409"/>
      <c r="I101" s="409"/>
      <c r="J101" s="409"/>
      <c r="K101" s="409"/>
      <c r="L101" s="410"/>
      <c r="M101" s="411" t="s">
        <v>276</v>
      </c>
      <c r="S101" s="5"/>
      <c r="T101" s="5"/>
    </row>
    <row r="102" spans="1:20" x14ac:dyDescent="0.2">
      <c r="A102" s="391"/>
      <c r="B102" s="48">
        <f t="shared" si="8"/>
        <v>0</v>
      </c>
      <c r="C102" s="49">
        <f t="shared" si="7"/>
        <v>0</v>
      </c>
      <c r="D102" s="411"/>
      <c r="E102" s="408"/>
      <c r="F102" s="408"/>
      <c r="G102" s="409"/>
      <c r="H102" s="409"/>
      <c r="I102" s="409"/>
      <c r="J102" s="409"/>
      <c r="K102" s="409"/>
      <c r="L102" s="410"/>
      <c r="M102" s="411" t="s">
        <v>276</v>
      </c>
      <c r="S102" s="5"/>
      <c r="T102" s="5"/>
    </row>
    <row r="103" spans="1:20" x14ac:dyDescent="0.2">
      <c r="A103" s="391"/>
      <c r="B103" s="48">
        <f t="shared" si="8"/>
        <v>0</v>
      </c>
      <c r="C103" s="49">
        <f t="shared" si="7"/>
        <v>0</v>
      </c>
      <c r="D103" s="411"/>
      <c r="E103" s="408"/>
      <c r="F103" s="408"/>
      <c r="G103" s="409"/>
      <c r="H103" s="409"/>
      <c r="I103" s="409"/>
      <c r="J103" s="409"/>
      <c r="K103" s="409"/>
      <c r="L103" s="410"/>
      <c r="M103" s="411" t="s">
        <v>276</v>
      </c>
      <c r="S103" s="5"/>
      <c r="T103" s="5"/>
    </row>
    <row r="104" spans="1:20" x14ac:dyDescent="0.2">
      <c r="A104" s="391"/>
      <c r="B104" s="48">
        <f t="shared" si="8"/>
        <v>0</v>
      </c>
      <c r="C104" s="49">
        <f t="shared" si="7"/>
        <v>0</v>
      </c>
      <c r="D104" s="411"/>
      <c r="E104" s="408"/>
      <c r="F104" s="408"/>
      <c r="G104" s="409"/>
      <c r="H104" s="409"/>
      <c r="I104" s="409"/>
      <c r="J104" s="409"/>
      <c r="K104" s="409"/>
      <c r="L104" s="410"/>
      <c r="M104" s="411" t="s">
        <v>276</v>
      </c>
      <c r="S104" s="5"/>
      <c r="T104" s="5"/>
    </row>
    <row r="105" spans="1:20" x14ac:dyDescent="0.2">
      <c r="A105" s="391"/>
      <c r="B105" s="48">
        <f t="shared" si="8"/>
        <v>0</v>
      </c>
      <c r="C105" s="49">
        <f t="shared" si="7"/>
        <v>0</v>
      </c>
      <c r="D105" s="411"/>
      <c r="E105" s="408"/>
      <c r="F105" s="408"/>
      <c r="G105" s="409"/>
      <c r="H105" s="409"/>
      <c r="I105" s="409"/>
      <c r="J105" s="409"/>
      <c r="K105" s="409"/>
      <c r="L105" s="410"/>
      <c r="M105" s="411" t="s">
        <v>276</v>
      </c>
      <c r="S105" s="5"/>
      <c r="T105" s="5"/>
    </row>
    <row r="106" spans="1:20" x14ac:dyDescent="0.2">
      <c r="A106" s="391"/>
      <c r="B106" s="48">
        <f t="shared" si="8"/>
        <v>0</v>
      </c>
      <c r="C106" s="49">
        <f t="shared" si="7"/>
        <v>0</v>
      </c>
      <c r="D106" s="411"/>
      <c r="E106" s="408"/>
      <c r="F106" s="408"/>
      <c r="G106" s="409"/>
      <c r="H106" s="409"/>
      <c r="I106" s="409"/>
      <c r="J106" s="409"/>
      <c r="K106" s="409"/>
      <c r="L106" s="410"/>
      <c r="M106" s="411" t="s">
        <v>276</v>
      </c>
      <c r="S106" s="5"/>
      <c r="T106" s="5"/>
    </row>
    <row r="107" spans="1:20" x14ac:dyDescent="0.2">
      <c r="A107" s="391"/>
      <c r="B107" s="48">
        <f t="shared" si="8"/>
        <v>0</v>
      </c>
      <c r="C107" s="49">
        <f t="shared" si="7"/>
        <v>0</v>
      </c>
      <c r="D107" s="411"/>
      <c r="E107" s="408"/>
      <c r="F107" s="408"/>
      <c r="G107" s="409"/>
      <c r="H107" s="409"/>
      <c r="I107" s="409"/>
      <c r="J107" s="409"/>
      <c r="K107" s="409"/>
      <c r="L107" s="410"/>
      <c r="M107" s="411" t="s">
        <v>276</v>
      </c>
      <c r="S107" s="5"/>
      <c r="T107" s="5"/>
    </row>
    <row r="108" spans="1:20" x14ac:dyDescent="0.2">
      <c r="A108" s="391"/>
      <c r="B108" s="48">
        <f t="shared" si="8"/>
        <v>0</v>
      </c>
      <c r="C108" s="49">
        <f t="shared" si="7"/>
        <v>0</v>
      </c>
      <c r="D108" s="411"/>
      <c r="E108" s="408"/>
      <c r="F108" s="408"/>
      <c r="G108" s="409"/>
      <c r="H108" s="409"/>
      <c r="I108" s="409"/>
      <c r="J108" s="409"/>
      <c r="K108" s="409"/>
      <c r="L108" s="410"/>
      <c r="M108" s="411" t="s">
        <v>276</v>
      </c>
      <c r="S108" s="5"/>
      <c r="T108" s="5"/>
    </row>
    <row r="109" spans="1:20" x14ac:dyDescent="0.2">
      <c r="A109" s="391"/>
      <c r="B109" s="48">
        <f t="shared" si="8"/>
        <v>0</v>
      </c>
      <c r="C109" s="49">
        <f t="shared" si="7"/>
        <v>0</v>
      </c>
      <c r="D109" s="411"/>
      <c r="E109" s="408"/>
      <c r="F109" s="408"/>
      <c r="G109" s="409"/>
      <c r="H109" s="409"/>
      <c r="I109" s="409"/>
      <c r="J109" s="409"/>
      <c r="K109" s="409"/>
      <c r="L109" s="410"/>
      <c r="M109" s="411" t="s">
        <v>276</v>
      </c>
      <c r="S109" s="5"/>
      <c r="T109" s="5"/>
    </row>
    <row r="110" spans="1:20" x14ac:dyDescent="0.2">
      <c r="A110" s="391"/>
      <c r="B110" s="48">
        <f t="shared" si="8"/>
        <v>0</v>
      </c>
      <c r="C110" s="49">
        <f t="shared" si="7"/>
        <v>0</v>
      </c>
      <c r="D110" s="411"/>
      <c r="E110" s="408"/>
      <c r="F110" s="408"/>
      <c r="G110" s="409"/>
      <c r="H110" s="409"/>
      <c r="I110" s="409"/>
      <c r="J110" s="409"/>
      <c r="K110" s="409"/>
      <c r="L110" s="410"/>
      <c r="M110" s="411" t="s">
        <v>276</v>
      </c>
      <c r="S110" s="5"/>
      <c r="T110" s="5"/>
    </row>
    <row r="111" spans="1:20" x14ac:dyDescent="0.2">
      <c r="A111" s="391"/>
      <c r="B111" s="48">
        <f t="shared" si="8"/>
        <v>0</v>
      </c>
      <c r="C111" s="49">
        <f t="shared" si="7"/>
        <v>0</v>
      </c>
      <c r="D111" s="411"/>
      <c r="E111" s="408"/>
      <c r="F111" s="408"/>
      <c r="G111" s="409"/>
      <c r="H111" s="409"/>
      <c r="I111" s="409"/>
      <c r="J111" s="409"/>
      <c r="K111" s="409"/>
      <c r="L111" s="410"/>
      <c r="M111" s="411" t="s">
        <v>276</v>
      </c>
      <c r="S111" s="5"/>
      <c r="T111" s="5"/>
    </row>
    <row r="112" spans="1:20" x14ac:dyDescent="0.2">
      <c r="A112" s="391"/>
      <c r="B112" s="48">
        <f t="shared" si="8"/>
        <v>0</v>
      </c>
      <c r="C112" s="49">
        <f t="shared" si="7"/>
        <v>0</v>
      </c>
      <c r="D112" s="411"/>
      <c r="E112" s="408"/>
      <c r="F112" s="408"/>
      <c r="G112" s="409"/>
      <c r="H112" s="409"/>
      <c r="I112" s="409"/>
      <c r="J112" s="409"/>
      <c r="K112" s="409"/>
      <c r="L112" s="410"/>
      <c r="M112" s="411" t="s">
        <v>276</v>
      </c>
      <c r="S112" s="5"/>
      <c r="T112" s="5"/>
    </row>
    <row r="113" spans="1:20" x14ac:dyDescent="0.2">
      <c r="A113" s="391"/>
      <c r="B113" s="48">
        <f t="shared" si="8"/>
        <v>0</v>
      </c>
      <c r="C113" s="49">
        <f t="shared" si="7"/>
        <v>0</v>
      </c>
      <c r="D113" s="411"/>
      <c r="E113" s="408"/>
      <c r="F113" s="408"/>
      <c r="G113" s="409"/>
      <c r="H113" s="409"/>
      <c r="I113" s="409"/>
      <c r="J113" s="409"/>
      <c r="K113" s="409"/>
      <c r="L113" s="410"/>
      <c r="M113" s="411" t="s">
        <v>276</v>
      </c>
      <c r="S113" s="5"/>
      <c r="T113" s="5"/>
    </row>
    <row r="114" spans="1:20" x14ac:dyDescent="0.2">
      <c r="A114" s="391"/>
      <c r="B114" s="48">
        <f t="shared" si="8"/>
        <v>0</v>
      </c>
      <c r="C114" s="49">
        <f t="shared" si="7"/>
        <v>0</v>
      </c>
      <c r="D114" s="411"/>
      <c r="E114" s="408"/>
      <c r="F114" s="408"/>
      <c r="G114" s="409"/>
      <c r="H114" s="409"/>
      <c r="I114" s="409"/>
      <c r="J114" s="409"/>
      <c r="K114" s="409"/>
      <c r="L114" s="410"/>
      <c r="M114" s="411" t="s">
        <v>276</v>
      </c>
      <c r="S114" s="5"/>
      <c r="T114" s="5"/>
    </row>
    <row r="115" spans="1:20" x14ac:dyDescent="0.2">
      <c r="A115" s="391"/>
      <c r="B115" s="48">
        <f t="shared" si="8"/>
        <v>0</v>
      </c>
      <c r="C115" s="49">
        <f t="shared" si="7"/>
        <v>0</v>
      </c>
      <c r="D115" s="411"/>
      <c r="E115" s="408"/>
      <c r="F115" s="408"/>
      <c r="G115" s="409"/>
      <c r="H115" s="409"/>
      <c r="I115" s="409"/>
      <c r="J115" s="409"/>
      <c r="K115" s="409"/>
      <c r="L115" s="410"/>
      <c r="M115" s="411" t="s">
        <v>276</v>
      </c>
      <c r="S115" s="5"/>
      <c r="T115" s="5"/>
    </row>
    <row r="116" spans="1:20" x14ac:dyDescent="0.2">
      <c r="A116" s="391"/>
      <c r="B116" s="48">
        <f t="shared" si="8"/>
        <v>0</v>
      </c>
      <c r="C116" s="49">
        <f t="shared" si="7"/>
        <v>0</v>
      </c>
      <c r="D116" s="411"/>
      <c r="E116" s="408"/>
      <c r="F116" s="408"/>
      <c r="G116" s="409"/>
      <c r="H116" s="409"/>
      <c r="I116" s="409"/>
      <c r="J116" s="409"/>
      <c r="K116" s="409"/>
      <c r="L116" s="410"/>
      <c r="M116" s="411" t="s">
        <v>276</v>
      </c>
      <c r="S116" s="5"/>
      <c r="T116" s="5"/>
    </row>
    <row r="117" spans="1:20" x14ac:dyDescent="0.2">
      <c r="A117" s="391"/>
      <c r="B117" s="48">
        <f t="shared" si="8"/>
        <v>0</v>
      </c>
      <c r="C117" s="49">
        <f t="shared" si="7"/>
        <v>0</v>
      </c>
      <c r="D117" s="411"/>
      <c r="E117" s="408"/>
      <c r="F117" s="408"/>
      <c r="G117" s="409"/>
      <c r="H117" s="409"/>
      <c r="I117" s="409"/>
      <c r="J117" s="409"/>
      <c r="K117" s="409"/>
      <c r="L117" s="410"/>
      <c r="M117" s="411" t="s">
        <v>276</v>
      </c>
      <c r="S117" s="5"/>
      <c r="T117" s="5"/>
    </row>
    <row r="118" spans="1:20" x14ac:dyDescent="0.2">
      <c r="A118" s="391"/>
      <c r="B118" s="48">
        <f t="shared" si="8"/>
        <v>0</v>
      </c>
      <c r="C118" s="49">
        <f t="shared" si="7"/>
        <v>0</v>
      </c>
      <c r="D118" s="411"/>
      <c r="E118" s="408"/>
      <c r="F118" s="408"/>
      <c r="G118" s="409"/>
      <c r="H118" s="409"/>
      <c r="I118" s="409"/>
      <c r="J118" s="409"/>
      <c r="K118" s="409"/>
      <c r="L118" s="410"/>
      <c r="M118" s="411" t="s">
        <v>276</v>
      </c>
      <c r="S118" s="5"/>
      <c r="T118" s="5"/>
    </row>
    <row r="119" spans="1:20" x14ac:dyDescent="0.2">
      <c r="A119" s="391"/>
      <c r="B119" s="48">
        <f t="shared" si="8"/>
        <v>0</v>
      </c>
      <c r="C119" s="49">
        <f t="shared" si="7"/>
        <v>0</v>
      </c>
      <c r="D119" s="411"/>
      <c r="E119" s="408"/>
      <c r="F119" s="408"/>
      <c r="G119" s="409"/>
      <c r="H119" s="409"/>
      <c r="I119" s="409"/>
      <c r="J119" s="409"/>
      <c r="K119" s="409"/>
      <c r="L119" s="410"/>
      <c r="M119" s="411" t="s">
        <v>276</v>
      </c>
      <c r="S119" s="5"/>
      <c r="T119" s="5"/>
    </row>
    <row r="120" spans="1:20" x14ac:dyDescent="0.2">
      <c r="A120" s="391"/>
      <c r="B120" s="48">
        <f t="shared" si="8"/>
        <v>0</v>
      </c>
      <c r="C120" s="49">
        <f t="shared" si="7"/>
        <v>0</v>
      </c>
      <c r="D120" s="411"/>
      <c r="E120" s="408"/>
      <c r="F120" s="408"/>
      <c r="G120" s="409"/>
      <c r="H120" s="409"/>
      <c r="I120" s="409"/>
      <c r="J120" s="409"/>
      <c r="K120" s="409"/>
      <c r="L120" s="410"/>
      <c r="M120" s="411" t="s">
        <v>276</v>
      </c>
      <c r="S120" s="5"/>
      <c r="T120" s="5"/>
    </row>
    <row r="121" spans="1:20" x14ac:dyDescent="0.2">
      <c r="A121" s="391"/>
      <c r="B121" s="48">
        <f t="shared" si="8"/>
        <v>0</v>
      </c>
      <c r="C121" s="49">
        <f t="shared" si="7"/>
        <v>0</v>
      </c>
      <c r="D121" s="411"/>
      <c r="E121" s="408"/>
      <c r="F121" s="408"/>
      <c r="G121" s="409"/>
      <c r="H121" s="409"/>
      <c r="I121" s="409"/>
      <c r="J121" s="409"/>
      <c r="K121" s="409"/>
      <c r="L121" s="410"/>
      <c r="M121" s="411" t="s">
        <v>276</v>
      </c>
      <c r="S121" s="5"/>
      <c r="T121" s="5"/>
    </row>
    <row r="122" spans="1:20" x14ac:dyDescent="0.2">
      <c r="A122" s="391"/>
      <c r="B122" s="48">
        <f t="shared" si="8"/>
        <v>0</v>
      </c>
      <c r="C122" s="49">
        <f t="shared" si="7"/>
        <v>0</v>
      </c>
      <c r="D122" s="411"/>
      <c r="E122" s="408"/>
      <c r="F122" s="408"/>
      <c r="G122" s="409"/>
      <c r="H122" s="409"/>
      <c r="I122" s="409"/>
      <c r="J122" s="409"/>
      <c r="K122" s="409"/>
      <c r="L122" s="410"/>
      <c r="M122" s="411" t="s">
        <v>276</v>
      </c>
      <c r="S122" s="5"/>
      <c r="T122" s="5"/>
    </row>
    <row r="123" spans="1:20" x14ac:dyDescent="0.2">
      <c r="A123" s="391"/>
      <c r="B123" s="48">
        <f t="shared" si="8"/>
        <v>0</v>
      </c>
      <c r="C123" s="49">
        <f t="shared" si="7"/>
        <v>0</v>
      </c>
      <c r="D123" s="411"/>
      <c r="E123" s="408"/>
      <c r="F123" s="408"/>
      <c r="G123" s="409"/>
      <c r="H123" s="409"/>
      <c r="I123" s="409"/>
      <c r="J123" s="409"/>
      <c r="K123" s="409"/>
      <c r="L123" s="410"/>
      <c r="M123" s="411" t="s">
        <v>276</v>
      </c>
      <c r="S123" s="5"/>
      <c r="T123" s="5"/>
    </row>
    <row r="124" spans="1:20" x14ac:dyDescent="0.2">
      <c r="A124" s="391"/>
      <c r="B124" s="48">
        <f t="shared" si="8"/>
        <v>0</v>
      </c>
      <c r="C124" s="49">
        <f t="shared" si="7"/>
        <v>0</v>
      </c>
      <c r="D124" s="411"/>
      <c r="E124" s="408"/>
      <c r="F124" s="408"/>
      <c r="G124" s="409"/>
      <c r="H124" s="409"/>
      <c r="I124" s="409"/>
      <c r="J124" s="409"/>
      <c r="K124" s="409"/>
      <c r="L124" s="410"/>
      <c r="M124" s="411" t="s">
        <v>276</v>
      </c>
      <c r="S124" s="5"/>
      <c r="T124" s="5"/>
    </row>
    <row r="125" spans="1:20" x14ac:dyDescent="0.2">
      <c r="A125" s="391"/>
      <c r="B125" s="48">
        <f t="shared" si="8"/>
        <v>0</v>
      </c>
      <c r="C125" s="49">
        <f t="shared" si="7"/>
        <v>0</v>
      </c>
      <c r="D125" s="411"/>
      <c r="E125" s="408"/>
      <c r="F125" s="408"/>
      <c r="G125" s="409"/>
      <c r="H125" s="409"/>
      <c r="I125" s="409"/>
      <c r="J125" s="409"/>
      <c r="K125" s="409"/>
      <c r="L125" s="410"/>
      <c r="M125" s="411" t="s">
        <v>276</v>
      </c>
      <c r="S125" s="5"/>
      <c r="T125" s="5"/>
    </row>
    <row r="126" spans="1:20" x14ac:dyDescent="0.2">
      <c r="A126" s="391"/>
      <c r="B126" s="48">
        <f t="shared" si="8"/>
        <v>0</v>
      </c>
      <c r="C126" s="49">
        <f t="shared" si="7"/>
        <v>0</v>
      </c>
      <c r="D126" s="411"/>
      <c r="E126" s="408"/>
      <c r="F126" s="408"/>
      <c r="G126" s="409"/>
      <c r="H126" s="409"/>
      <c r="I126" s="409"/>
      <c r="J126" s="409"/>
      <c r="K126" s="409"/>
      <c r="L126" s="410"/>
      <c r="M126" s="411" t="s">
        <v>276</v>
      </c>
      <c r="S126" s="5"/>
      <c r="T126" s="5"/>
    </row>
    <row r="127" spans="1:20" x14ac:dyDescent="0.2">
      <c r="A127" s="391"/>
      <c r="B127" s="48">
        <f t="shared" si="8"/>
        <v>0</v>
      </c>
      <c r="C127" s="49">
        <f t="shared" si="7"/>
        <v>0</v>
      </c>
      <c r="D127" s="411"/>
      <c r="E127" s="408"/>
      <c r="F127" s="408"/>
      <c r="G127" s="409"/>
      <c r="H127" s="409"/>
      <c r="I127" s="409"/>
      <c r="J127" s="409"/>
      <c r="K127" s="409"/>
      <c r="L127" s="410"/>
      <c r="M127" s="411" t="s">
        <v>276</v>
      </c>
      <c r="S127" s="5"/>
      <c r="T127" s="5"/>
    </row>
    <row r="128" spans="1:20" x14ac:dyDescent="0.2">
      <c r="A128" s="391"/>
      <c r="B128" s="48">
        <f t="shared" si="8"/>
        <v>0</v>
      </c>
      <c r="C128" s="49">
        <f t="shared" si="7"/>
        <v>0</v>
      </c>
      <c r="D128" s="411"/>
      <c r="E128" s="408"/>
      <c r="F128" s="408"/>
      <c r="G128" s="409"/>
      <c r="H128" s="409"/>
      <c r="I128" s="409"/>
      <c r="J128" s="409"/>
      <c r="K128" s="409"/>
      <c r="L128" s="410"/>
      <c r="M128" s="411" t="s">
        <v>276</v>
      </c>
      <c r="S128" s="5"/>
      <c r="T128" s="5"/>
    </row>
    <row r="129" spans="1:20" x14ac:dyDescent="0.2">
      <c r="A129" s="391">
        <v>41698</v>
      </c>
      <c r="B129" s="48">
        <f t="shared" si="8"/>
        <v>0</v>
      </c>
      <c r="C129" s="49">
        <f t="shared" si="7"/>
        <v>0</v>
      </c>
      <c r="D129" s="411"/>
      <c r="E129" s="408"/>
      <c r="F129" s="408"/>
      <c r="G129" s="409"/>
      <c r="H129" s="409"/>
      <c r="I129" s="409"/>
      <c r="J129" s="409"/>
      <c r="K129" s="409"/>
      <c r="L129" s="410"/>
      <c r="M129" s="411" t="s">
        <v>276</v>
      </c>
      <c r="S129" s="5"/>
      <c r="T129" s="5"/>
    </row>
    <row r="130" spans="1:20" x14ac:dyDescent="0.2">
      <c r="A130" s="391"/>
      <c r="B130" s="48">
        <f t="shared" si="8"/>
        <v>0</v>
      </c>
      <c r="C130" s="49">
        <f t="shared" si="7"/>
        <v>0</v>
      </c>
      <c r="D130" s="411"/>
      <c r="E130" s="408"/>
      <c r="F130" s="408"/>
      <c r="G130" s="409"/>
      <c r="H130" s="409"/>
      <c r="I130" s="409"/>
      <c r="J130" s="409"/>
      <c r="K130" s="409"/>
      <c r="L130" s="410"/>
      <c r="M130" s="411" t="s">
        <v>276</v>
      </c>
      <c r="S130" s="5"/>
      <c r="T130" s="5"/>
    </row>
    <row r="131" spans="1:20" x14ac:dyDescent="0.2">
      <c r="A131" s="391"/>
      <c r="B131" s="48">
        <f t="shared" si="8"/>
        <v>0</v>
      </c>
      <c r="C131" s="49">
        <f t="shared" si="7"/>
        <v>0</v>
      </c>
      <c r="D131" s="411"/>
      <c r="E131" s="408"/>
      <c r="F131" s="408"/>
      <c r="G131" s="409"/>
      <c r="H131" s="409"/>
      <c r="I131" s="409"/>
      <c r="J131" s="409"/>
      <c r="K131" s="409"/>
      <c r="L131" s="410"/>
      <c r="M131" s="411" t="s">
        <v>276</v>
      </c>
      <c r="S131" s="5"/>
      <c r="T131" s="5"/>
    </row>
    <row r="132" spans="1:20" x14ac:dyDescent="0.2">
      <c r="A132" s="391"/>
      <c r="B132" s="48">
        <f t="shared" si="8"/>
        <v>0</v>
      </c>
      <c r="C132" s="49">
        <f t="shared" si="7"/>
        <v>0</v>
      </c>
      <c r="D132" s="411"/>
      <c r="E132" s="408"/>
      <c r="F132" s="408"/>
      <c r="G132" s="409"/>
      <c r="H132" s="409"/>
      <c r="I132" s="409"/>
      <c r="J132" s="409"/>
      <c r="K132" s="409"/>
      <c r="L132" s="410"/>
      <c r="M132" s="411" t="s">
        <v>276</v>
      </c>
      <c r="S132" s="5"/>
      <c r="T132" s="5"/>
    </row>
    <row r="133" spans="1:20" x14ac:dyDescent="0.2">
      <c r="A133" s="391"/>
      <c r="B133" s="48">
        <f t="shared" si="8"/>
        <v>0</v>
      </c>
      <c r="C133" s="49">
        <f t="shared" si="7"/>
        <v>0</v>
      </c>
      <c r="D133" s="411"/>
      <c r="E133" s="408"/>
      <c r="F133" s="408"/>
      <c r="G133" s="409"/>
      <c r="H133" s="409"/>
      <c r="I133" s="409"/>
      <c r="J133" s="409"/>
      <c r="K133" s="409"/>
      <c r="L133" s="410"/>
      <c r="M133" s="411" t="s">
        <v>276</v>
      </c>
      <c r="S133" s="5"/>
      <c r="T133" s="5"/>
    </row>
    <row r="134" spans="1:20" x14ac:dyDescent="0.2">
      <c r="A134" s="391"/>
      <c r="B134" s="48">
        <f t="shared" si="8"/>
        <v>0</v>
      </c>
      <c r="C134" s="49">
        <f t="shared" si="7"/>
        <v>0</v>
      </c>
      <c r="D134" s="411"/>
      <c r="E134" s="408"/>
      <c r="F134" s="408"/>
      <c r="G134" s="409"/>
      <c r="H134" s="409"/>
      <c r="I134" s="409"/>
      <c r="J134" s="409"/>
      <c r="K134" s="409"/>
      <c r="L134" s="410"/>
      <c r="M134" s="411" t="s">
        <v>276</v>
      </c>
      <c r="S134" s="5"/>
      <c r="T134" s="5"/>
    </row>
    <row r="135" spans="1:20" x14ac:dyDescent="0.2">
      <c r="A135" s="391"/>
      <c r="B135" s="48">
        <f t="shared" si="8"/>
        <v>0</v>
      </c>
      <c r="C135" s="49">
        <f t="shared" ref="C135:C198" si="9">SUM(G135:K135)</f>
        <v>0</v>
      </c>
      <c r="D135" s="411"/>
      <c r="E135" s="408"/>
      <c r="F135" s="408"/>
      <c r="G135" s="409"/>
      <c r="H135" s="409"/>
      <c r="I135" s="409"/>
      <c r="J135" s="409"/>
      <c r="K135" s="409"/>
      <c r="L135" s="410"/>
      <c r="M135" s="411" t="s">
        <v>276</v>
      </c>
      <c r="S135" s="5"/>
      <c r="T135" s="5"/>
    </row>
    <row r="136" spans="1:20" x14ac:dyDescent="0.2">
      <c r="A136" s="391"/>
      <c r="B136" s="48">
        <f t="shared" si="8"/>
        <v>0</v>
      </c>
      <c r="C136" s="49">
        <f t="shared" si="9"/>
        <v>0</v>
      </c>
      <c r="D136" s="411"/>
      <c r="E136" s="408"/>
      <c r="F136" s="408"/>
      <c r="G136" s="409"/>
      <c r="H136" s="409"/>
      <c r="I136" s="409"/>
      <c r="J136" s="409"/>
      <c r="K136" s="409"/>
      <c r="L136" s="410"/>
      <c r="M136" s="411" t="s">
        <v>276</v>
      </c>
      <c r="S136" s="5"/>
      <c r="T136" s="5"/>
    </row>
    <row r="137" spans="1:20" x14ac:dyDescent="0.2">
      <c r="A137" s="391"/>
      <c r="B137" s="48">
        <f t="shared" si="8"/>
        <v>0</v>
      </c>
      <c r="C137" s="49">
        <f t="shared" si="9"/>
        <v>0</v>
      </c>
      <c r="D137" s="411"/>
      <c r="E137" s="408"/>
      <c r="F137" s="408"/>
      <c r="G137" s="409"/>
      <c r="H137" s="409"/>
      <c r="I137" s="409"/>
      <c r="J137" s="409"/>
      <c r="K137" s="409"/>
      <c r="L137" s="410"/>
      <c r="M137" s="411" t="s">
        <v>276</v>
      </c>
      <c r="S137" s="5"/>
      <c r="T137" s="5"/>
    </row>
    <row r="138" spans="1:20" x14ac:dyDescent="0.2">
      <c r="A138" s="391"/>
      <c r="B138" s="48">
        <f t="shared" si="8"/>
        <v>0</v>
      </c>
      <c r="C138" s="49">
        <f t="shared" si="9"/>
        <v>0</v>
      </c>
      <c r="D138" s="411"/>
      <c r="E138" s="408"/>
      <c r="F138" s="408"/>
      <c r="G138" s="409"/>
      <c r="H138" s="409"/>
      <c r="I138" s="409"/>
      <c r="J138" s="409"/>
      <c r="K138" s="409"/>
      <c r="L138" s="410"/>
      <c r="M138" s="411" t="s">
        <v>276</v>
      </c>
      <c r="S138" s="5"/>
      <c r="T138" s="5"/>
    </row>
    <row r="139" spans="1:20" x14ac:dyDescent="0.2">
      <c r="A139" s="391"/>
      <c r="B139" s="48">
        <f t="shared" si="8"/>
        <v>0</v>
      </c>
      <c r="C139" s="49">
        <f t="shared" si="9"/>
        <v>0</v>
      </c>
      <c r="D139" s="411"/>
      <c r="E139" s="408"/>
      <c r="F139" s="408"/>
      <c r="G139" s="409"/>
      <c r="H139" s="409"/>
      <c r="I139" s="409"/>
      <c r="J139" s="409"/>
      <c r="K139" s="409"/>
      <c r="L139" s="410"/>
      <c r="M139" s="411" t="s">
        <v>276</v>
      </c>
      <c r="S139" s="5"/>
      <c r="T139" s="5"/>
    </row>
    <row r="140" spans="1:20" x14ac:dyDescent="0.2">
      <c r="A140" s="391"/>
      <c r="B140" s="48">
        <f t="shared" si="8"/>
        <v>0</v>
      </c>
      <c r="C140" s="49">
        <f t="shared" si="9"/>
        <v>0</v>
      </c>
      <c r="D140" s="411"/>
      <c r="E140" s="408"/>
      <c r="F140" s="408"/>
      <c r="G140" s="409"/>
      <c r="H140" s="409"/>
      <c r="I140" s="409"/>
      <c r="J140" s="409"/>
      <c r="K140" s="409"/>
      <c r="L140" s="410"/>
      <c r="M140" s="411" t="s">
        <v>276</v>
      </c>
      <c r="S140" s="5"/>
      <c r="T140" s="5"/>
    </row>
    <row r="141" spans="1:20" x14ac:dyDescent="0.2">
      <c r="A141" s="391"/>
      <c r="B141" s="48">
        <f t="shared" si="8"/>
        <v>0</v>
      </c>
      <c r="C141" s="49">
        <f t="shared" si="9"/>
        <v>0</v>
      </c>
      <c r="D141" s="411"/>
      <c r="E141" s="408"/>
      <c r="F141" s="408"/>
      <c r="G141" s="409"/>
      <c r="H141" s="409"/>
      <c r="I141" s="409"/>
      <c r="J141" s="409"/>
      <c r="K141" s="409"/>
      <c r="L141" s="410"/>
      <c r="M141" s="411" t="s">
        <v>276</v>
      </c>
      <c r="S141" s="5"/>
      <c r="T141" s="5"/>
    </row>
    <row r="142" spans="1:20" x14ac:dyDescent="0.2">
      <c r="A142" s="391"/>
      <c r="B142" s="48">
        <f t="shared" si="8"/>
        <v>0</v>
      </c>
      <c r="C142" s="49">
        <f t="shared" si="9"/>
        <v>0</v>
      </c>
      <c r="D142" s="411"/>
      <c r="E142" s="408"/>
      <c r="F142" s="408"/>
      <c r="G142" s="409"/>
      <c r="H142" s="409"/>
      <c r="I142" s="409"/>
      <c r="J142" s="409"/>
      <c r="K142" s="409"/>
      <c r="L142" s="410"/>
      <c r="M142" s="411" t="s">
        <v>276</v>
      </c>
      <c r="S142" s="5"/>
      <c r="T142" s="5"/>
    </row>
    <row r="143" spans="1:20" x14ac:dyDescent="0.2">
      <c r="A143" s="391"/>
      <c r="B143" s="48">
        <f t="shared" si="8"/>
        <v>0</v>
      </c>
      <c r="C143" s="49">
        <f t="shared" si="9"/>
        <v>0</v>
      </c>
      <c r="D143" s="411"/>
      <c r="E143" s="408"/>
      <c r="F143" s="408"/>
      <c r="G143" s="409"/>
      <c r="H143" s="409"/>
      <c r="I143" s="409"/>
      <c r="J143" s="409"/>
      <c r="K143" s="409"/>
      <c r="L143" s="410"/>
      <c r="M143" s="411" t="s">
        <v>276</v>
      </c>
      <c r="S143" s="5"/>
      <c r="T143" s="5"/>
    </row>
    <row r="144" spans="1:20" x14ac:dyDescent="0.2">
      <c r="A144" s="391"/>
      <c r="B144" s="48">
        <f t="shared" si="8"/>
        <v>0</v>
      </c>
      <c r="C144" s="49">
        <f t="shared" si="9"/>
        <v>0</v>
      </c>
      <c r="D144" s="411"/>
      <c r="E144" s="408"/>
      <c r="F144" s="408"/>
      <c r="G144" s="409"/>
      <c r="H144" s="409"/>
      <c r="I144" s="409"/>
      <c r="J144" s="409"/>
      <c r="K144" s="409"/>
      <c r="L144" s="410"/>
      <c r="M144" s="411" t="s">
        <v>276</v>
      </c>
      <c r="S144" s="5"/>
      <c r="T144" s="5"/>
    </row>
    <row r="145" spans="1:20" x14ac:dyDescent="0.2">
      <c r="A145" s="391"/>
      <c r="B145" s="48">
        <f t="shared" si="8"/>
        <v>0</v>
      </c>
      <c r="C145" s="49">
        <f t="shared" si="9"/>
        <v>0</v>
      </c>
      <c r="D145" s="411"/>
      <c r="E145" s="408"/>
      <c r="F145" s="408"/>
      <c r="G145" s="409"/>
      <c r="H145" s="409"/>
      <c r="I145" s="409"/>
      <c r="J145" s="409"/>
      <c r="K145" s="409"/>
      <c r="L145" s="410"/>
      <c r="M145" s="411" t="s">
        <v>276</v>
      </c>
      <c r="S145" s="5"/>
      <c r="T145" s="5"/>
    </row>
    <row r="146" spans="1:20" x14ac:dyDescent="0.2">
      <c r="A146" s="391"/>
      <c r="B146" s="48">
        <f t="shared" si="8"/>
        <v>0</v>
      </c>
      <c r="C146" s="49">
        <f t="shared" si="9"/>
        <v>0</v>
      </c>
      <c r="D146" s="411"/>
      <c r="E146" s="408"/>
      <c r="F146" s="408"/>
      <c r="G146" s="409"/>
      <c r="H146" s="409"/>
      <c r="I146" s="409"/>
      <c r="J146" s="409"/>
      <c r="K146" s="409"/>
      <c r="L146" s="410"/>
      <c r="M146" s="411" t="s">
        <v>276</v>
      </c>
      <c r="S146" s="5"/>
      <c r="T146" s="5"/>
    </row>
    <row r="147" spans="1:20" x14ac:dyDescent="0.2">
      <c r="A147" s="391"/>
      <c r="B147" s="48">
        <f t="shared" si="8"/>
        <v>0</v>
      </c>
      <c r="C147" s="49">
        <f t="shared" si="9"/>
        <v>0</v>
      </c>
      <c r="D147" s="411"/>
      <c r="E147" s="408"/>
      <c r="F147" s="408"/>
      <c r="G147" s="409"/>
      <c r="H147" s="409"/>
      <c r="I147" s="409"/>
      <c r="J147" s="409"/>
      <c r="K147" s="409"/>
      <c r="L147" s="410"/>
      <c r="M147" s="411" t="s">
        <v>276</v>
      </c>
      <c r="S147" s="5"/>
      <c r="T147" s="5"/>
    </row>
    <row r="148" spans="1:20" x14ac:dyDescent="0.2">
      <c r="A148" s="391"/>
      <c r="B148" s="48">
        <f t="shared" si="8"/>
        <v>0</v>
      </c>
      <c r="C148" s="49">
        <f t="shared" si="9"/>
        <v>0</v>
      </c>
      <c r="D148" s="411"/>
      <c r="E148" s="408"/>
      <c r="F148" s="408"/>
      <c r="G148" s="409"/>
      <c r="H148" s="409"/>
      <c r="I148" s="409"/>
      <c r="J148" s="409"/>
      <c r="K148" s="409"/>
      <c r="L148" s="410"/>
      <c r="M148" s="411" t="s">
        <v>276</v>
      </c>
      <c r="S148" s="5"/>
      <c r="T148" s="5"/>
    </row>
    <row r="149" spans="1:20" x14ac:dyDescent="0.2">
      <c r="A149" s="391"/>
      <c r="B149" s="48">
        <f t="shared" si="8"/>
        <v>0</v>
      </c>
      <c r="C149" s="49">
        <f t="shared" si="9"/>
        <v>0</v>
      </c>
      <c r="D149" s="411"/>
      <c r="E149" s="408"/>
      <c r="F149" s="408"/>
      <c r="G149" s="409"/>
      <c r="H149" s="409"/>
      <c r="I149" s="409"/>
      <c r="J149" s="409"/>
      <c r="K149" s="409"/>
      <c r="L149" s="410"/>
      <c r="M149" s="411" t="s">
        <v>276</v>
      </c>
      <c r="S149" s="5"/>
      <c r="T149" s="5"/>
    </row>
    <row r="150" spans="1:20" x14ac:dyDescent="0.2">
      <c r="A150" s="391"/>
      <c r="B150" s="48">
        <f t="shared" si="8"/>
        <v>0</v>
      </c>
      <c r="C150" s="49">
        <f t="shared" si="9"/>
        <v>0</v>
      </c>
      <c r="D150" s="411"/>
      <c r="E150" s="408"/>
      <c r="F150" s="408"/>
      <c r="G150" s="409"/>
      <c r="H150" s="409"/>
      <c r="I150" s="409"/>
      <c r="J150" s="409"/>
      <c r="K150" s="409"/>
      <c r="L150" s="410"/>
      <c r="M150" s="411" t="s">
        <v>276</v>
      </c>
      <c r="S150" s="5"/>
      <c r="T150" s="5"/>
    </row>
    <row r="151" spans="1:20" x14ac:dyDescent="0.2">
      <c r="A151" s="391"/>
      <c r="B151" s="48">
        <f t="shared" si="8"/>
        <v>0</v>
      </c>
      <c r="C151" s="49">
        <f t="shared" si="9"/>
        <v>0</v>
      </c>
      <c r="D151" s="411"/>
      <c r="E151" s="408"/>
      <c r="F151" s="408"/>
      <c r="G151" s="409"/>
      <c r="H151" s="409"/>
      <c r="I151" s="409"/>
      <c r="J151" s="409"/>
      <c r="K151" s="409"/>
      <c r="L151" s="410"/>
      <c r="M151" s="411" t="s">
        <v>276</v>
      </c>
      <c r="S151" s="5"/>
      <c r="T151" s="5"/>
    </row>
    <row r="152" spans="1:20" x14ac:dyDescent="0.2">
      <c r="A152" s="391"/>
      <c r="B152" s="48">
        <f t="shared" si="8"/>
        <v>0</v>
      </c>
      <c r="C152" s="49">
        <f t="shared" si="9"/>
        <v>0</v>
      </c>
      <c r="D152" s="411"/>
      <c r="E152" s="408"/>
      <c r="F152" s="408"/>
      <c r="G152" s="409"/>
      <c r="H152" s="409"/>
      <c r="I152" s="409"/>
      <c r="J152" s="409"/>
      <c r="K152" s="409"/>
      <c r="L152" s="410"/>
      <c r="M152" s="411" t="s">
        <v>276</v>
      </c>
      <c r="S152" s="5"/>
      <c r="T152" s="5"/>
    </row>
    <row r="153" spans="1:20" x14ac:dyDescent="0.2">
      <c r="A153" s="391"/>
      <c r="B153" s="48">
        <f t="shared" si="8"/>
        <v>0</v>
      </c>
      <c r="C153" s="49">
        <f t="shared" si="9"/>
        <v>0</v>
      </c>
      <c r="D153" s="411"/>
      <c r="E153" s="408"/>
      <c r="F153" s="408"/>
      <c r="G153" s="409"/>
      <c r="H153" s="409"/>
      <c r="I153" s="409"/>
      <c r="J153" s="409"/>
      <c r="K153" s="409"/>
      <c r="L153" s="410"/>
      <c r="M153" s="411" t="s">
        <v>276</v>
      </c>
      <c r="S153" s="5"/>
      <c r="T153" s="5"/>
    </row>
    <row r="154" spans="1:20" x14ac:dyDescent="0.2">
      <c r="A154" s="391"/>
      <c r="B154" s="48">
        <f t="shared" si="8"/>
        <v>0</v>
      </c>
      <c r="C154" s="49">
        <f t="shared" si="9"/>
        <v>0</v>
      </c>
      <c r="D154" s="411"/>
      <c r="E154" s="408"/>
      <c r="F154" s="408"/>
      <c r="G154" s="409"/>
      <c r="H154" s="409"/>
      <c r="I154" s="409"/>
      <c r="J154" s="409"/>
      <c r="K154" s="409"/>
      <c r="L154" s="410"/>
      <c r="M154" s="411" t="s">
        <v>276</v>
      </c>
      <c r="S154" s="5"/>
      <c r="T154" s="5"/>
    </row>
    <row r="155" spans="1:20" x14ac:dyDescent="0.2">
      <c r="A155" s="391"/>
      <c r="B155" s="48">
        <f t="shared" si="8"/>
        <v>0</v>
      </c>
      <c r="C155" s="49">
        <f t="shared" si="9"/>
        <v>0</v>
      </c>
      <c r="D155" s="411"/>
      <c r="E155" s="408"/>
      <c r="F155" s="408"/>
      <c r="G155" s="409"/>
      <c r="H155" s="409"/>
      <c r="I155" s="409"/>
      <c r="J155" s="409"/>
      <c r="K155" s="409"/>
      <c r="L155" s="410"/>
      <c r="M155" s="411" t="s">
        <v>276</v>
      </c>
      <c r="S155" s="5"/>
      <c r="T155" s="5"/>
    </row>
    <row r="156" spans="1:20" x14ac:dyDescent="0.2">
      <c r="A156" s="391"/>
      <c r="B156" s="48">
        <f t="shared" si="8"/>
        <v>0</v>
      </c>
      <c r="C156" s="49">
        <f t="shared" si="9"/>
        <v>0</v>
      </c>
      <c r="D156" s="411"/>
      <c r="E156" s="408"/>
      <c r="F156" s="408"/>
      <c r="G156" s="409"/>
      <c r="H156" s="409"/>
      <c r="I156" s="409"/>
      <c r="J156" s="409"/>
      <c r="K156" s="409"/>
      <c r="L156" s="410"/>
      <c r="M156" s="411" t="s">
        <v>276</v>
      </c>
      <c r="S156" s="5"/>
      <c r="T156" s="5"/>
    </row>
    <row r="157" spans="1:20" x14ac:dyDescent="0.2">
      <c r="A157" s="391"/>
      <c r="B157" s="48">
        <f t="shared" si="8"/>
        <v>0</v>
      </c>
      <c r="C157" s="49">
        <f t="shared" si="9"/>
        <v>0</v>
      </c>
      <c r="D157" s="411"/>
      <c r="E157" s="408"/>
      <c r="F157" s="408"/>
      <c r="G157" s="409"/>
      <c r="H157" s="409"/>
      <c r="I157" s="409"/>
      <c r="J157" s="409"/>
      <c r="K157" s="409"/>
      <c r="L157" s="410"/>
      <c r="M157" s="411" t="s">
        <v>276</v>
      </c>
      <c r="S157" s="5"/>
      <c r="T157" s="5"/>
    </row>
    <row r="158" spans="1:20" x14ac:dyDescent="0.2">
      <c r="A158" s="391"/>
      <c r="B158" s="48">
        <f t="shared" ref="B158:B221" si="10">SUM(E158,F158)</f>
        <v>0</v>
      </c>
      <c r="C158" s="49">
        <f t="shared" si="9"/>
        <v>0</v>
      </c>
      <c r="D158" s="411"/>
      <c r="E158" s="408"/>
      <c r="F158" s="408"/>
      <c r="G158" s="409"/>
      <c r="H158" s="409"/>
      <c r="I158" s="409"/>
      <c r="J158" s="409"/>
      <c r="K158" s="409"/>
      <c r="L158" s="410"/>
      <c r="M158" s="411" t="s">
        <v>276</v>
      </c>
      <c r="S158" s="5"/>
      <c r="T158" s="5"/>
    </row>
    <row r="159" spans="1:20" x14ac:dyDescent="0.2">
      <c r="A159" s="391"/>
      <c r="B159" s="48">
        <f t="shared" si="10"/>
        <v>0</v>
      </c>
      <c r="C159" s="49">
        <f t="shared" si="9"/>
        <v>0</v>
      </c>
      <c r="D159" s="411"/>
      <c r="E159" s="408"/>
      <c r="F159" s="408"/>
      <c r="G159" s="409"/>
      <c r="H159" s="409"/>
      <c r="I159" s="409"/>
      <c r="J159" s="409"/>
      <c r="K159" s="409"/>
      <c r="L159" s="410"/>
      <c r="M159" s="411" t="s">
        <v>276</v>
      </c>
      <c r="S159" s="5"/>
      <c r="T159" s="5"/>
    </row>
    <row r="160" spans="1:20" x14ac:dyDescent="0.2">
      <c r="A160" s="391"/>
      <c r="B160" s="48">
        <f t="shared" si="10"/>
        <v>0</v>
      </c>
      <c r="C160" s="49">
        <f t="shared" si="9"/>
        <v>0</v>
      </c>
      <c r="D160" s="411"/>
      <c r="E160" s="408"/>
      <c r="F160" s="408"/>
      <c r="G160" s="409"/>
      <c r="H160" s="409"/>
      <c r="I160" s="409"/>
      <c r="J160" s="409"/>
      <c r="K160" s="409"/>
      <c r="L160" s="410"/>
      <c r="M160" s="411" t="s">
        <v>276</v>
      </c>
      <c r="S160" s="5"/>
      <c r="T160" s="5"/>
    </row>
    <row r="161" spans="1:20" x14ac:dyDescent="0.2">
      <c r="A161" s="391"/>
      <c r="B161" s="48">
        <f t="shared" si="10"/>
        <v>0</v>
      </c>
      <c r="C161" s="49">
        <f t="shared" si="9"/>
        <v>0</v>
      </c>
      <c r="D161" s="411"/>
      <c r="E161" s="408"/>
      <c r="F161" s="408"/>
      <c r="G161" s="409"/>
      <c r="H161" s="409"/>
      <c r="I161" s="409"/>
      <c r="J161" s="409"/>
      <c r="K161" s="409"/>
      <c r="L161" s="410"/>
      <c r="M161" s="411" t="s">
        <v>276</v>
      </c>
      <c r="S161" s="5"/>
      <c r="T161" s="5"/>
    </row>
    <row r="162" spans="1:20" x14ac:dyDescent="0.2">
      <c r="A162" s="391"/>
      <c r="B162" s="48">
        <f t="shared" si="10"/>
        <v>0</v>
      </c>
      <c r="C162" s="49">
        <f t="shared" si="9"/>
        <v>0</v>
      </c>
      <c r="D162" s="411"/>
      <c r="E162" s="408"/>
      <c r="F162" s="408"/>
      <c r="G162" s="409"/>
      <c r="H162" s="409"/>
      <c r="I162" s="409"/>
      <c r="J162" s="409"/>
      <c r="K162" s="409"/>
      <c r="L162" s="410"/>
      <c r="M162" s="411" t="s">
        <v>276</v>
      </c>
      <c r="S162" s="5"/>
      <c r="T162" s="5"/>
    </row>
    <row r="163" spans="1:20" x14ac:dyDescent="0.2">
      <c r="A163" s="391"/>
      <c r="B163" s="48">
        <f t="shared" si="10"/>
        <v>0</v>
      </c>
      <c r="C163" s="49">
        <f t="shared" si="9"/>
        <v>0</v>
      </c>
      <c r="D163" s="411"/>
      <c r="E163" s="408"/>
      <c r="F163" s="408"/>
      <c r="G163" s="409"/>
      <c r="H163" s="409"/>
      <c r="I163" s="409"/>
      <c r="J163" s="409"/>
      <c r="K163" s="409"/>
      <c r="L163" s="410"/>
      <c r="M163" s="411" t="s">
        <v>276</v>
      </c>
      <c r="S163" s="5"/>
      <c r="T163" s="5"/>
    </row>
    <row r="164" spans="1:20" x14ac:dyDescent="0.2">
      <c r="A164" s="391"/>
      <c r="B164" s="48">
        <f t="shared" si="10"/>
        <v>0</v>
      </c>
      <c r="C164" s="49">
        <f t="shared" si="9"/>
        <v>0</v>
      </c>
      <c r="D164" s="411"/>
      <c r="E164" s="408"/>
      <c r="F164" s="408"/>
      <c r="G164" s="409"/>
      <c r="H164" s="409"/>
      <c r="I164" s="409"/>
      <c r="J164" s="409"/>
      <c r="K164" s="409"/>
      <c r="L164" s="410"/>
      <c r="M164" s="411" t="s">
        <v>276</v>
      </c>
      <c r="S164" s="5"/>
      <c r="T164" s="5"/>
    </row>
    <row r="165" spans="1:20" x14ac:dyDescent="0.2">
      <c r="A165" s="391"/>
      <c r="B165" s="48">
        <f t="shared" si="10"/>
        <v>0</v>
      </c>
      <c r="C165" s="49">
        <f t="shared" si="9"/>
        <v>0</v>
      </c>
      <c r="D165" s="411"/>
      <c r="E165" s="408"/>
      <c r="F165" s="408"/>
      <c r="G165" s="409"/>
      <c r="H165" s="409"/>
      <c r="I165" s="409"/>
      <c r="J165" s="409"/>
      <c r="K165" s="409"/>
      <c r="L165" s="410"/>
      <c r="M165" s="411" t="s">
        <v>276</v>
      </c>
      <c r="S165" s="5"/>
      <c r="T165" s="5"/>
    </row>
    <row r="166" spans="1:20" x14ac:dyDescent="0.2">
      <c r="A166" s="391"/>
      <c r="B166" s="48">
        <f t="shared" si="10"/>
        <v>0</v>
      </c>
      <c r="C166" s="49">
        <f t="shared" si="9"/>
        <v>0</v>
      </c>
      <c r="D166" s="411"/>
      <c r="E166" s="408"/>
      <c r="F166" s="408"/>
      <c r="G166" s="409"/>
      <c r="H166" s="409"/>
      <c r="I166" s="409"/>
      <c r="J166" s="409"/>
      <c r="K166" s="409"/>
      <c r="L166" s="410"/>
      <c r="M166" s="411" t="s">
        <v>276</v>
      </c>
      <c r="S166" s="5"/>
      <c r="T166" s="5"/>
    </row>
    <row r="167" spans="1:20" x14ac:dyDescent="0.2">
      <c r="A167" s="391"/>
      <c r="B167" s="48">
        <f t="shared" si="10"/>
        <v>0</v>
      </c>
      <c r="C167" s="49">
        <f t="shared" si="9"/>
        <v>0</v>
      </c>
      <c r="D167" s="411"/>
      <c r="E167" s="408"/>
      <c r="F167" s="408"/>
      <c r="G167" s="409"/>
      <c r="H167" s="409"/>
      <c r="I167" s="409"/>
      <c r="J167" s="409"/>
      <c r="K167" s="409"/>
      <c r="L167" s="410"/>
      <c r="M167" s="411" t="s">
        <v>276</v>
      </c>
      <c r="S167" s="5"/>
      <c r="T167" s="5"/>
    </row>
    <row r="168" spans="1:20" x14ac:dyDescent="0.2">
      <c r="A168" s="391"/>
      <c r="B168" s="48">
        <f t="shared" si="10"/>
        <v>0</v>
      </c>
      <c r="C168" s="49">
        <f t="shared" si="9"/>
        <v>0</v>
      </c>
      <c r="D168" s="411"/>
      <c r="E168" s="408"/>
      <c r="F168" s="408"/>
      <c r="G168" s="409"/>
      <c r="H168" s="409"/>
      <c r="I168" s="409"/>
      <c r="J168" s="409"/>
      <c r="K168" s="409"/>
      <c r="L168" s="410"/>
      <c r="M168" s="411" t="s">
        <v>276</v>
      </c>
      <c r="S168" s="5"/>
      <c r="T168" s="5"/>
    </row>
    <row r="169" spans="1:20" x14ac:dyDescent="0.2">
      <c r="A169" s="391"/>
      <c r="B169" s="48">
        <f t="shared" si="10"/>
        <v>0</v>
      </c>
      <c r="C169" s="49">
        <f t="shared" si="9"/>
        <v>0</v>
      </c>
      <c r="D169" s="411"/>
      <c r="E169" s="408"/>
      <c r="F169" s="408"/>
      <c r="G169" s="409"/>
      <c r="H169" s="409"/>
      <c r="I169" s="409"/>
      <c r="J169" s="409"/>
      <c r="K169" s="409"/>
      <c r="L169" s="410"/>
      <c r="M169" s="411" t="s">
        <v>276</v>
      </c>
      <c r="S169" s="5"/>
      <c r="T169" s="5"/>
    </row>
    <row r="170" spans="1:20" x14ac:dyDescent="0.2">
      <c r="A170" s="391"/>
      <c r="B170" s="48">
        <f t="shared" si="10"/>
        <v>0</v>
      </c>
      <c r="C170" s="49">
        <f t="shared" si="9"/>
        <v>0</v>
      </c>
      <c r="D170" s="411"/>
      <c r="E170" s="408"/>
      <c r="F170" s="408"/>
      <c r="G170" s="409"/>
      <c r="H170" s="409"/>
      <c r="I170" s="409"/>
      <c r="J170" s="409"/>
      <c r="K170" s="409"/>
      <c r="L170" s="410"/>
      <c r="M170" s="411" t="s">
        <v>276</v>
      </c>
      <c r="S170" s="5"/>
      <c r="T170" s="5"/>
    </row>
    <row r="171" spans="1:20" x14ac:dyDescent="0.2">
      <c r="A171" s="391"/>
      <c r="B171" s="48">
        <f t="shared" si="10"/>
        <v>0</v>
      </c>
      <c r="C171" s="49">
        <f t="shared" si="9"/>
        <v>0</v>
      </c>
      <c r="D171" s="411"/>
      <c r="E171" s="408"/>
      <c r="F171" s="408"/>
      <c r="G171" s="409"/>
      <c r="H171" s="409"/>
      <c r="I171" s="409"/>
      <c r="J171" s="409"/>
      <c r="K171" s="409"/>
      <c r="L171" s="410"/>
      <c r="M171" s="411" t="s">
        <v>276</v>
      </c>
      <c r="S171" s="5"/>
      <c r="T171" s="5"/>
    </row>
    <row r="172" spans="1:20" x14ac:dyDescent="0.2">
      <c r="A172" s="391"/>
      <c r="B172" s="48">
        <f t="shared" si="10"/>
        <v>0</v>
      </c>
      <c r="C172" s="49">
        <f t="shared" si="9"/>
        <v>0</v>
      </c>
      <c r="D172" s="411"/>
      <c r="E172" s="408"/>
      <c r="F172" s="408"/>
      <c r="G172" s="409"/>
      <c r="H172" s="409"/>
      <c r="I172" s="409"/>
      <c r="J172" s="409"/>
      <c r="K172" s="409"/>
      <c r="L172" s="410"/>
      <c r="M172" s="411" t="s">
        <v>276</v>
      </c>
      <c r="S172" s="5"/>
      <c r="T172" s="5"/>
    </row>
    <row r="173" spans="1:20" x14ac:dyDescent="0.2">
      <c r="A173" s="391"/>
      <c r="B173" s="48">
        <f t="shared" si="10"/>
        <v>0</v>
      </c>
      <c r="C173" s="49">
        <f t="shared" si="9"/>
        <v>0</v>
      </c>
      <c r="D173" s="411"/>
      <c r="E173" s="408"/>
      <c r="F173" s="408"/>
      <c r="G173" s="409"/>
      <c r="H173" s="409"/>
      <c r="I173" s="409"/>
      <c r="J173" s="409"/>
      <c r="K173" s="409"/>
      <c r="L173" s="410"/>
      <c r="M173" s="411" t="s">
        <v>276</v>
      </c>
      <c r="S173" s="5"/>
      <c r="T173" s="5"/>
    </row>
    <row r="174" spans="1:20" x14ac:dyDescent="0.2">
      <c r="A174" s="391"/>
      <c r="B174" s="48">
        <f t="shared" si="10"/>
        <v>0</v>
      </c>
      <c r="C174" s="49">
        <f t="shared" si="9"/>
        <v>0</v>
      </c>
      <c r="D174" s="411"/>
      <c r="E174" s="408"/>
      <c r="F174" s="408"/>
      <c r="G174" s="409"/>
      <c r="H174" s="409"/>
      <c r="I174" s="409"/>
      <c r="J174" s="409"/>
      <c r="K174" s="409"/>
      <c r="L174" s="410"/>
      <c r="M174" s="411" t="s">
        <v>276</v>
      </c>
      <c r="S174" s="5"/>
      <c r="T174" s="5"/>
    </row>
    <row r="175" spans="1:20" x14ac:dyDescent="0.2">
      <c r="A175" s="391"/>
      <c r="B175" s="48">
        <f t="shared" si="10"/>
        <v>0</v>
      </c>
      <c r="C175" s="49">
        <f t="shared" si="9"/>
        <v>0</v>
      </c>
      <c r="D175" s="411"/>
      <c r="E175" s="408"/>
      <c r="F175" s="408"/>
      <c r="G175" s="409"/>
      <c r="H175" s="409"/>
      <c r="I175" s="409"/>
      <c r="J175" s="409"/>
      <c r="K175" s="409"/>
      <c r="L175" s="410"/>
      <c r="M175" s="411" t="s">
        <v>276</v>
      </c>
      <c r="S175" s="5"/>
      <c r="T175" s="5"/>
    </row>
    <row r="176" spans="1:20" x14ac:dyDescent="0.2">
      <c r="A176" s="391"/>
      <c r="B176" s="48">
        <f t="shared" si="10"/>
        <v>0</v>
      </c>
      <c r="C176" s="49">
        <f t="shared" si="9"/>
        <v>0</v>
      </c>
      <c r="D176" s="411"/>
      <c r="E176" s="408"/>
      <c r="F176" s="408"/>
      <c r="G176" s="409"/>
      <c r="H176" s="409"/>
      <c r="I176" s="409"/>
      <c r="J176" s="409"/>
      <c r="K176" s="409"/>
      <c r="L176" s="410"/>
      <c r="M176" s="411" t="s">
        <v>276</v>
      </c>
      <c r="S176" s="5"/>
      <c r="T176" s="5"/>
    </row>
    <row r="177" spans="1:20" x14ac:dyDescent="0.2">
      <c r="A177" s="391"/>
      <c r="B177" s="48">
        <f t="shared" si="10"/>
        <v>0</v>
      </c>
      <c r="C177" s="49">
        <f t="shared" si="9"/>
        <v>0</v>
      </c>
      <c r="D177" s="411"/>
      <c r="E177" s="408"/>
      <c r="F177" s="408"/>
      <c r="G177" s="409"/>
      <c r="H177" s="409"/>
      <c r="I177" s="409"/>
      <c r="J177" s="409"/>
      <c r="K177" s="409"/>
      <c r="L177" s="410"/>
      <c r="M177" s="411" t="s">
        <v>276</v>
      </c>
      <c r="S177" s="5"/>
      <c r="T177" s="5"/>
    </row>
    <row r="178" spans="1:20" x14ac:dyDescent="0.2">
      <c r="A178" s="391"/>
      <c r="B178" s="48">
        <f t="shared" si="10"/>
        <v>0</v>
      </c>
      <c r="C178" s="49">
        <f t="shared" si="9"/>
        <v>0</v>
      </c>
      <c r="D178" s="411"/>
      <c r="E178" s="408"/>
      <c r="F178" s="408"/>
      <c r="G178" s="409"/>
      <c r="H178" s="409"/>
      <c r="I178" s="409"/>
      <c r="J178" s="409"/>
      <c r="K178" s="409"/>
      <c r="L178" s="410"/>
      <c r="M178" s="411" t="s">
        <v>276</v>
      </c>
      <c r="S178" s="5"/>
      <c r="T178" s="5"/>
    </row>
    <row r="179" spans="1:20" x14ac:dyDescent="0.2">
      <c r="A179" s="391"/>
      <c r="B179" s="48">
        <f t="shared" si="10"/>
        <v>0</v>
      </c>
      <c r="C179" s="49">
        <f t="shared" si="9"/>
        <v>0</v>
      </c>
      <c r="D179" s="411"/>
      <c r="E179" s="408"/>
      <c r="F179" s="408"/>
      <c r="G179" s="409"/>
      <c r="H179" s="409"/>
      <c r="I179" s="409"/>
      <c r="J179" s="409"/>
      <c r="K179" s="409"/>
      <c r="L179" s="410"/>
      <c r="M179" s="411" t="s">
        <v>276</v>
      </c>
      <c r="S179" s="5"/>
      <c r="T179" s="5"/>
    </row>
    <row r="180" spans="1:20" x14ac:dyDescent="0.2">
      <c r="A180" s="391"/>
      <c r="B180" s="48">
        <f t="shared" si="10"/>
        <v>0</v>
      </c>
      <c r="C180" s="49">
        <f t="shared" si="9"/>
        <v>0</v>
      </c>
      <c r="D180" s="411"/>
      <c r="E180" s="408"/>
      <c r="F180" s="408"/>
      <c r="G180" s="409"/>
      <c r="H180" s="409"/>
      <c r="I180" s="409"/>
      <c r="J180" s="409"/>
      <c r="K180" s="409"/>
      <c r="L180" s="410"/>
      <c r="M180" s="411" t="s">
        <v>276</v>
      </c>
      <c r="S180" s="5"/>
      <c r="T180" s="5"/>
    </row>
    <row r="181" spans="1:20" x14ac:dyDescent="0.2">
      <c r="A181" s="391"/>
      <c r="B181" s="48">
        <f t="shared" si="10"/>
        <v>0</v>
      </c>
      <c r="C181" s="49">
        <f t="shared" si="9"/>
        <v>0</v>
      </c>
      <c r="D181" s="411"/>
      <c r="E181" s="408"/>
      <c r="F181" s="408"/>
      <c r="G181" s="409"/>
      <c r="H181" s="409"/>
      <c r="I181" s="409"/>
      <c r="J181" s="409"/>
      <c r="K181" s="409"/>
      <c r="L181" s="410"/>
      <c r="M181" s="411" t="s">
        <v>276</v>
      </c>
      <c r="S181" s="5"/>
      <c r="T181" s="5"/>
    </row>
    <row r="182" spans="1:20" x14ac:dyDescent="0.2">
      <c r="A182" s="391"/>
      <c r="B182" s="48">
        <f t="shared" si="10"/>
        <v>0</v>
      </c>
      <c r="C182" s="49">
        <f t="shared" si="9"/>
        <v>0</v>
      </c>
      <c r="D182" s="411"/>
      <c r="E182" s="408"/>
      <c r="F182" s="408"/>
      <c r="G182" s="409"/>
      <c r="H182" s="409"/>
      <c r="I182" s="409"/>
      <c r="J182" s="409"/>
      <c r="K182" s="409"/>
      <c r="L182" s="410"/>
      <c r="M182" s="411" t="s">
        <v>276</v>
      </c>
      <c r="S182" s="5"/>
      <c r="T182" s="5"/>
    </row>
    <row r="183" spans="1:20" x14ac:dyDescent="0.2">
      <c r="A183" s="391"/>
      <c r="B183" s="48">
        <f t="shared" si="10"/>
        <v>0</v>
      </c>
      <c r="C183" s="49">
        <f t="shared" si="9"/>
        <v>0</v>
      </c>
      <c r="D183" s="411"/>
      <c r="E183" s="408"/>
      <c r="F183" s="408"/>
      <c r="G183" s="409"/>
      <c r="H183" s="409"/>
      <c r="I183" s="409"/>
      <c r="J183" s="409"/>
      <c r="K183" s="409"/>
      <c r="L183" s="410"/>
      <c r="M183" s="411" t="s">
        <v>276</v>
      </c>
      <c r="S183" s="5"/>
      <c r="T183" s="5"/>
    </row>
    <row r="184" spans="1:20" x14ac:dyDescent="0.2">
      <c r="A184" s="391"/>
      <c r="B184" s="48">
        <f t="shared" si="10"/>
        <v>0</v>
      </c>
      <c r="C184" s="49">
        <f t="shared" si="9"/>
        <v>0</v>
      </c>
      <c r="D184" s="411"/>
      <c r="E184" s="408"/>
      <c r="F184" s="408"/>
      <c r="G184" s="409"/>
      <c r="H184" s="409"/>
      <c r="I184" s="409"/>
      <c r="J184" s="409"/>
      <c r="K184" s="409"/>
      <c r="L184" s="410"/>
      <c r="M184" s="411" t="s">
        <v>276</v>
      </c>
      <c r="S184" s="5"/>
      <c r="T184" s="5"/>
    </row>
    <row r="185" spans="1:20" x14ac:dyDescent="0.2">
      <c r="A185" s="391"/>
      <c r="B185" s="48">
        <f t="shared" si="10"/>
        <v>0</v>
      </c>
      <c r="C185" s="49">
        <f t="shared" si="9"/>
        <v>0</v>
      </c>
      <c r="D185" s="411"/>
      <c r="E185" s="408"/>
      <c r="F185" s="408"/>
      <c r="G185" s="409"/>
      <c r="H185" s="409"/>
      <c r="I185" s="409"/>
      <c r="J185" s="409"/>
      <c r="K185" s="409"/>
      <c r="L185" s="410"/>
      <c r="M185" s="411" t="s">
        <v>276</v>
      </c>
      <c r="S185" s="5"/>
      <c r="T185" s="5"/>
    </row>
    <row r="186" spans="1:20" x14ac:dyDescent="0.2">
      <c r="A186" s="391"/>
      <c r="B186" s="48">
        <f t="shared" si="10"/>
        <v>0</v>
      </c>
      <c r="C186" s="49">
        <f t="shared" si="9"/>
        <v>0</v>
      </c>
      <c r="D186" s="411"/>
      <c r="E186" s="408"/>
      <c r="F186" s="408"/>
      <c r="G186" s="409"/>
      <c r="H186" s="409"/>
      <c r="I186" s="409"/>
      <c r="J186" s="409"/>
      <c r="K186" s="409"/>
      <c r="L186" s="410"/>
      <c r="M186" s="411" t="s">
        <v>276</v>
      </c>
      <c r="S186" s="5"/>
      <c r="T186" s="5"/>
    </row>
    <row r="187" spans="1:20" x14ac:dyDescent="0.2">
      <c r="A187" s="391"/>
      <c r="B187" s="48">
        <f t="shared" si="10"/>
        <v>0</v>
      </c>
      <c r="C187" s="49">
        <f t="shared" si="9"/>
        <v>0</v>
      </c>
      <c r="D187" s="411"/>
      <c r="E187" s="408"/>
      <c r="F187" s="408"/>
      <c r="G187" s="409"/>
      <c r="H187" s="409"/>
      <c r="I187" s="409"/>
      <c r="J187" s="409"/>
      <c r="K187" s="409"/>
      <c r="L187" s="410"/>
      <c r="M187" s="411" t="s">
        <v>276</v>
      </c>
      <c r="S187" s="5"/>
      <c r="T187" s="5"/>
    </row>
    <row r="188" spans="1:20" x14ac:dyDescent="0.2">
      <c r="A188" s="391"/>
      <c r="B188" s="48">
        <f t="shared" si="10"/>
        <v>0</v>
      </c>
      <c r="C188" s="49">
        <f t="shared" si="9"/>
        <v>0</v>
      </c>
      <c r="D188" s="411"/>
      <c r="E188" s="408"/>
      <c r="F188" s="408"/>
      <c r="G188" s="409"/>
      <c r="H188" s="409"/>
      <c r="I188" s="409"/>
      <c r="J188" s="409"/>
      <c r="K188" s="409"/>
      <c r="L188" s="410"/>
      <c r="M188" s="411" t="s">
        <v>276</v>
      </c>
      <c r="S188" s="5"/>
      <c r="T188" s="5"/>
    </row>
    <row r="189" spans="1:20" x14ac:dyDescent="0.2">
      <c r="A189" s="391"/>
      <c r="B189" s="48">
        <f t="shared" si="10"/>
        <v>0</v>
      </c>
      <c r="C189" s="49">
        <f t="shared" si="9"/>
        <v>0</v>
      </c>
      <c r="D189" s="411"/>
      <c r="E189" s="408"/>
      <c r="F189" s="408"/>
      <c r="G189" s="409"/>
      <c r="H189" s="409"/>
      <c r="I189" s="409"/>
      <c r="J189" s="409"/>
      <c r="K189" s="409"/>
      <c r="L189" s="410"/>
      <c r="M189" s="411" t="s">
        <v>276</v>
      </c>
      <c r="S189" s="5"/>
      <c r="T189" s="5"/>
    </row>
    <row r="190" spans="1:20" x14ac:dyDescent="0.2">
      <c r="A190" s="391">
        <v>41729</v>
      </c>
      <c r="B190" s="48">
        <f t="shared" si="10"/>
        <v>0</v>
      </c>
      <c r="C190" s="49">
        <f t="shared" si="9"/>
        <v>0</v>
      </c>
      <c r="D190" s="411"/>
      <c r="E190" s="408"/>
      <c r="F190" s="408"/>
      <c r="G190" s="409"/>
      <c r="H190" s="409"/>
      <c r="I190" s="409"/>
      <c r="J190" s="409"/>
      <c r="K190" s="409"/>
      <c r="L190" s="410"/>
      <c r="M190" s="411" t="s">
        <v>276</v>
      </c>
      <c r="S190" s="5"/>
      <c r="T190" s="5"/>
    </row>
    <row r="191" spans="1:20" x14ac:dyDescent="0.2">
      <c r="A191" s="391"/>
      <c r="B191" s="48">
        <f t="shared" si="10"/>
        <v>0</v>
      </c>
      <c r="C191" s="49">
        <f t="shared" si="9"/>
        <v>0</v>
      </c>
      <c r="D191" s="411"/>
      <c r="E191" s="408"/>
      <c r="F191" s="408"/>
      <c r="G191" s="409"/>
      <c r="H191" s="409"/>
      <c r="I191" s="409"/>
      <c r="J191" s="409"/>
      <c r="K191" s="409"/>
      <c r="L191" s="410"/>
      <c r="M191" s="411" t="s">
        <v>276</v>
      </c>
      <c r="S191" s="5"/>
      <c r="T191" s="5"/>
    </row>
    <row r="192" spans="1:20" x14ac:dyDescent="0.2">
      <c r="A192" s="391"/>
      <c r="B192" s="48">
        <f t="shared" si="10"/>
        <v>0</v>
      </c>
      <c r="C192" s="49">
        <f t="shared" si="9"/>
        <v>0</v>
      </c>
      <c r="D192" s="411"/>
      <c r="E192" s="408"/>
      <c r="F192" s="408"/>
      <c r="G192" s="409"/>
      <c r="H192" s="409"/>
      <c r="I192" s="409"/>
      <c r="J192" s="409"/>
      <c r="K192" s="409"/>
      <c r="L192" s="410"/>
      <c r="M192" s="411" t="s">
        <v>276</v>
      </c>
      <c r="S192" s="5"/>
      <c r="T192" s="5"/>
    </row>
    <row r="193" spans="1:20" x14ac:dyDescent="0.2">
      <c r="A193" s="391"/>
      <c r="B193" s="48">
        <f t="shared" si="10"/>
        <v>0</v>
      </c>
      <c r="C193" s="49">
        <f t="shared" si="9"/>
        <v>0</v>
      </c>
      <c r="D193" s="411"/>
      <c r="E193" s="408"/>
      <c r="F193" s="408"/>
      <c r="G193" s="409"/>
      <c r="H193" s="409"/>
      <c r="I193" s="409"/>
      <c r="J193" s="409"/>
      <c r="K193" s="409"/>
      <c r="L193" s="410"/>
      <c r="M193" s="411" t="s">
        <v>276</v>
      </c>
      <c r="S193" s="5"/>
      <c r="T193" s="5"/>
    </row>
    <row r="194" spans="1:20" x14ac:dyDescent="0.2">
      <c r="A194" s="391"/>
      <c r="B194" s="48">
        <f t="shared" si="10"/>
        <v>0</v>
      </c>
      <c r="C194" s="49">
        <f t="shared" si="9"/>
        <v>0</v>
      </c>
      <c r="D194" s="411"/>
      <c r="E194" s="408"/>
      <c r="F194" s="408"/>
      <c r="G194" s="409"/>
      <c r="H194" s="409"/>
      <c r="I194" s="409"/>
      <c r="J194" s="409"/>
      <c r="K194" s="409"/>
      <c r="L194" s="410"/>
      <c r="M194" s="411" t="s">
        <v>276</v>
      </c>
      <c r="S194" s="5"/>
      <c r="T194" s="5"/>
    </row>
    <row r="195" spans="1:20" x14ac:dyDescent="0.2">
      <c r="A195" s="391"/>
      <c r="B195" s="48">
        <f t="shared" si="10"/>
        <v>0</v>
      </c>
      <c r="C195" s="49">
        <f t="shared" si="9"/>
        <v>0</v>
      </c>
      <c r="D195" s="411"/>
      <c r="E195" s="408"/>
      <c r="F195" s="408"/>
      <c r="G195" s="409"/>
      <c r="H195" s="409"/>
      <c r="I195" s="409"/>
      <c r="J195" s="409"/>
      <c r="K195" s="409"/>
      <c r="L195" s="410"/>
      <c r="M195" s="411" t="s">
        <v>276</v>
      </c>
      <c r="S195" s="5"/>
      <c r="T195" s="5"/>
    </row>
    <row r="196" spans="1:20" x14ac:dyDescent="0.2">
      <c r="A196" s="391"/>
      <c r="B196" s="48">
        <f t="shared" si="10"/>
        <v>0</v>
      </c>
      <c r="C196" s="49">
        <f t="shared" si="9"/>
        <v>0</v>
      </c>
      <c r="D196" s="411"/>
      <c r="E196" s="408"/>
      <c r="F196" s="408"/>
      <c r="G196" s="409"/>
      <c r="H196" s="409"/>
      <c r="I196" s="409"/>
      <c r="J196" s="409"/>
      <c r="K196" s="409"/>
      <c r="L196" s="410"/>
      <c r="M196" s="411" t="s">
        <v>276</v>
      </c>
      <c r="S196" s="5"/>
      <c r="T196" s="5"/>
    </row>
    <row r="197" spans="1:20" x14ac:dyDescent="0.2">
      <c r="A197" s="391"/>
      <c r="B197" s="48">
        <f t="shared" si="10"/>
        <v>0</v>
      </c>
      <c r="C197" s="49">
        <f t="shared" si="9"/>
        <v>0</v>
      </c>
      <c r="D197" s="411"/>
      <c r="E197" s="408"/>
      <c r="F197" s="408"/>
      <c r="G197" s="409"/>
      <c r="H197" s="409"/>
      <c r="I197" s="409"/>
      <c r="J197" s="409"/>
      <c r="K197" s="409"/>
      <c r="L197" s="410"/>
      <c r="M197" s="411" t="s">
        <v>276</v>
      </c>
      <c r="S197" s="5"/>
      <c r="T197" s="5"/>
    </row>
    <row r="198" spans="1:20" x14ac:dyDescent="0.2">
      <c r="A198" s="391"/>
      <c r="B198" s="48">
        <f t="shared" si="10"/>
        <v>0</v>
      </c>
      <c r="C198" s="49">
        <f t="shared" si="9"/>
        <v>0</v>
      </c>
      <c r="D198" s="411"/>
      <c r="E198" s="408"/>
      <c r="F198" s="408"/>
      <c r="G198" s="409"/>
      <c r="H198" s="409"/>
      <c r="I198" s="409"/>
      <c r="J198" s="409"/>
      <c r="K198" s="409"/>
      <c r="L198" s="410"/>
      <c r="M198" s="411" t="s">
        <v>276</v>
      </c>
      <c r="S198" s="5"/>
      <c r="T198" s="5"/>
    </row>
    <row r="199" spans="1:20" x14ac:dyDescent="0.2">
      <c r="A199" s="391"/>
      <c r="B199" s="48">
        <f t="shared" si="10"/>
        <v>0</v>
      </c>
      <c r="C199" s="49">
        <f t="shared" ref="C199:C262" si="11">SUM(G199:K199)</f>
        <v>0</v>
      </c>
      <c r="D199" s="411"/>
      <c r="E199" s="408"/>
      <c r="F199" s="408"/>
      <c r="G199" s="409"/>
      <c r="H199" s="409"/>
      <c r="I199" s="409"/>
      <c r="J199" s="409"/>
      <c r="K199" s="409"/>
      <c r="L199" s="410"/>
      <c r="M199" s="411" t="s">
        <v>276</v>
      </c>
      <c r="S199" s="5"/>
      <c r="T199" s="5"/>
    </row>
    <row r="200" spans="1:20" x14ac:dyDescent="0.2">
      <c r="A200" s="391"/>
      <c r="B200" s="48">
        <f t="shared" si="10"/>
        <v>0</v>
      </c>
      <c r="C200" s="49">
        <f t="shared" si="11"/>
        <v>0</v>
      </c>
      <c r="D200" s="411"/>
      <c r="E200" s="408"/>
      <c r="F200" s="408"/>
      <c r="G200" s="409"/>
      <c r="H200" s="409"/>
      <c r="I200" s="409"/>
      <c r="J200" s="409"/>
      <c r="K200" s="409"/>
      <c r="L200" s="410"/>
      <c r="M200" s="411" t="s">
        <v>276</v>
      </c>
      <c r="S200" s="5"/>
      <c r="T200" s="5"/>
    </row>
    <row r="201" spans="1:20" x14ac:dyDescent="0.2">
      <c r="A201" s="391"/>
      <c r="B201" s="48">
        <f t="shared" si="10"/>
        <v>0</v>
      </c>
      <c r="C201" s="49">
        <f t="shared" si="11"/>
        <v>0</v>
      </c>
      <c r="D201" s="411"/>
      <c r="E201" s="408"/>
      <c r="F201" s="408"/>
      <c r="G201" s="409"/>
      <c r="H201" s="409"/>
      <c r="I201" s="409"/>
      <c r="J201" s="409"/>
      <c r="K201" s="409"/>
      <c r="L201" s="410"/>
      <c r="M201" s="411" t="s">
        <v>276</v>
      </c>
      <c r="S201" s="5"/>
      <c r="T201" s="5"/>
    </row>
    <row r="202" spans="1:20" x14ac:dyDescent="0.2">
      <c r="A202" s="391"/>
      <c r="B202" s="48">
        <f t="shared" si="10"/>
        <v>0</v>
      </c>
      <c r="C202" s="49">
        <f t="shared" si="11"/>
        <v>0</v>
      </c>
      <c r="D202" s="411"/>
      <c r="E202" s="408"/>
      <c r="F202" s="408"/>
      <c r="G202" s="409"/>
      <c r="H202" s="409"/>
      <c r="I202" s="409"/>
      <c r="J202" s="409"/>
      <c r="K202" s="409"/>
      <c r="L202" s="410"/>
      <c r="M202" s="411" t="s">
        <v>276</v>
      </c>
      <c r="S202" s="5"/>
      <c r="T202" s="5"/>
    </row>
    <row r="203" spans="1:20" x14ac:dyDescent="0.2">
      <c r="A203" s="391"/>
      <c r="B203" s="48">
        <f t="shared" si="10"/>
        <v>0</v>
      </c>
      <c r="C203" s="49">
        <f t="shared" si="11"/>
        <v>0</v>
      </c>
      <c r="D203" s="411"/>
      <c r="E203" s="408"/>
      <c r="F203" s="408"/>
      <c r="G203" s="409"/>
      <c r="H203" s="409"/>
      <c r="I203" s="409"/>
      <c r="J203" s="409"/>
      <c r="K203" s="409"/>
      <c r="L203" s="410"/>
      <c r="M203" s="411" t="s">
        <v>276</v>
      </c>
      <c r="S203" s="5"/>
      <c r="T203" s="5"/>
    </row>
    <row r="204" spans="1:20" x14ac:dyDescent="0.2">
      <c r="A204" s="391"/>
      <c r="B204" s="48">
        <f t="shared" si="10"/>
        <v>0</v>
      </c>
      <c r="C204" s="49">
        <f t="shared" si="11"/>
        <v>0</v>
      </c>
      <c r="D204" s="411"/>
      <c r="E204" s="408"/>
      <c r="F204" s="408"/>
      <c r="G204" s="409"/>
      <c r="H204" s="409"/>
      <c r="I204" s="409"/>
      <c r="J204" s="409"/>
      <c r="K204" s="409"/>
      <c r="L204" s="410"/>
      <c r="M204" s="411" t="s">
        <v>276</v>
      </c>
      <c r="S204" s="5"/>
      <c r="T204" s="5"/>
    </row>
    <row r="205" spans="1:20" x14ac:dyDescent="0.2">
      <c r="A205" s="391"/>
      <c r="B205" s="48">
        <f t="shared" si="10"/>
        <v>0</v>
      </c>
      <c r="C205" s="49">
        <f t="shared" si="11"/>
        <v>0</v>
      </c>
      <c r="D205" s="411"/>
      <c r="E205" s="408"/>
      <c r="F205" s="408"/>
      <c r="G205" s="409"/>
      <c r="H205" s="409"/>
      <c r="I205" s="409"/>
      <c r="J205" s="409"/>
      <c r="K205" s="409"/>
      <c r="L205" s="410"/>
      <c r="M205" s="411" t="s">
        <v>276</v>
      </c>
      <c r="S205" s="5"/>
      <c r="T205" s="5"/>
    </row>
    <row r="206" spans="1:20" x14ac:dyDescent="0.2">
      <c r="A206" s="391"/>
      <c r="B206" s="48">
        <f t="shared" si="10"/>
        <v>0</v>
      </c>
      <c r="C206" s="49">
        <f t="shared" si="11"/>
        <v>0</v>
      </c>
      <c r="D206" s="411"/>
      <c r="E206" s="408"/>
      <c r="F206" s="408"/>
      <c r="G206" s="409"/>
      <c r="H206" s="409"/>
      <c r="I206" s="409"/>
      <c r="J206" s="409"/>
      <c r="K206" s="409"/>
      <c r="L206" s="410"/>
      <c r="M206" s="411" t="s">
        <v>276</v>
      </c>
      <c r="S206" s="5"/>
      <c r="T206" s="5"/>
    </row>
    <row r="207" spans="1:20" x14ac:dyDescent="0.2">
      <c r="A207" s="391"/>
      <c r="B207" s="48">
        <f t="shared" si="10"/>
        <v>0</v>
      </c>
      <c r="C207" s="49">
        <f t="shared" si="11"/>
        <v>0</v>
      </c>
      <c r="D207" s="411"/>
      <c r="E207" s="408"/>
      <c r="F207" s="408"/>
      <c r="G207" s="409"/>
      <c r="H207" s="409"/>
      <c r="I207" s="409"/>
      <c r="J207" s="409"/>
      <c r="K207" s="409"/>
      <c r="L207" s="410"/>
      <c r="M207" s="411" t="s">
        <v>276</v>
      </c>
      <c r="S207" s="5"/>
      <c r="T207" s="5"/>
    </row>
    <row r="208" spans="1:20" x14ac:dyDescent="0.2">
      <c r="A208" s="391"/>
      <c r="B208" s="48">
        <f t="shared" si="10"/>
        <v>0</v>
      </c>
      <c r="C208" s="49">
        <f t="shared" si="11"/>
        <v>0</v>
      </c>
      <c r="D208" s="411"/>
      <c r="E208" s="408"/>
      <c r="F208" s="408"/>
      <c r="G208" s="409"/>
      <c r="H208" s="409"/>
      <c r="I208" s="409"/>
      <c r="J208" s="409"/>
      <c r="K208" s="409"/>
      <c r="L208" s="410"/>
      <c r="M208" s="411" t="s">
        <v>276</v>
      </c>
      <c r="S208" s="5"/>
      <c r="T208" s="5"/>
    </row>
    <row r="209" spans="1:20" x14ac:dyDescent="0.2">
      <c r="A209" s="391"/>
      <c r="B209" s="48">
        <f t="shared" si="10"/>
        <v>0</v>
      </c>
      <c r="C209" s="49">
        <f t="shared" si="11"/>
        <v>0</v>
      </c>
      <c r="D209" s="411"/>
      <c r="E209" s="408"/>
      <c r="F209" s="408"/>
      <c r="G209" s="409"/>
      <c r="H209" s="409"/>
      <c r="I209" s="409"/>
      <c r="J209" s="409"/>
      <c r="K209" s="409"/>
      <c r="L209" s="410"/>
      <c r="M209" s="411" t="s">
        <v>276</v>
      </c>
      <c r="S209" s="5"/>
      <c r="T209" s="5"/>
    </row>
    <row r="210" spans="1:20" x14ac:dyDescent="0.2">
      <c r="A210" s="391"/>
      <c r="B210" s="48">
        <f t="shared" si="10"/>
        <v>0</v>
      </c>
      <c r="C210" s="49">
        <f t="shared" si="11"/>
        <v>0</v>
      </c>
      <c r="D210" s="411"/>
      <c r="E210" s="408"/>
      <c r="F210" s="408"/>
      <c r="G210" s="409"/>
      <c r="H210" s="409"/>
      <c r="I210" s="409"/>
      <c r="J210" s="409"/>
      <c r="K210" s="409"/>
      <c r="L210" s="410"/>
      <c r="M210" s="411" t="s">
        <v>276</v>
      </c>
      <c r="S210" s="5"/>
      <c r="T210" s="5"/>
    </row>
    <row r="211" spans="1:20" x14ac:dyDescent="0.2">
      <c r="A211" s="391"/>
      <c r="B211" s="48">
        <f t="shared" si="10"/>
        <v>0</v>
      </c>
      <c r="C211" s="49">
        <f t="shared" si="11"/>
        <v>0</v>
      </c>
      <c r="D211" s="411"/>
      <c r="E211" s="408"/>
      <c r="F211" s="408"/>
      <c r="G211" s="409"/>
      <c r="H211" s="409"/>
      <c r="I211" s="409"/>
      <c r="J211" s="409"/>
      <c r="K211" s="409"/>
      <c r="L211" s="410"/>
      <c r="M211" s="411" t="s">
        <v>276</v>
      </c>
      <c r="S211" s="5"/>
      <c r="T211" s="5"/>
    </row>
    <row r="212" spans="1:20" x14ac:dyDescent="0.2">
      <c r="A212" s="391"/>
      <c r="B212" s="48">
        <f t="shared" si="10"/>
        <v>0</v>
      </c>
      <c r="C212" s="49">
        <f t="shared" si="11"/>
        <v>0</v>
      </c>
      <c r="D212" s="411"/>
      <c r="E212" s="408"/>
      <c r="F212" s="408"/>
      <c r="G212" s="409"/>
      <c r="H212" s="409"/>
      <c r="I212" s="409"/>
      <c r="J212" s="409"/>
      <c r="K212" s="409"/>
      <c r="L212" s="410"/>
      <c r="M212" s="411" t="s">
        <v>276</v>
      </c>
      <c r="S212" s="5"/>
      <c r="T212" s="5"/>
    </row>
    <row r="213" spans="1:20" x14ac:dyDescent="0.2">
      <c r="A213" s="391"/>
      <c r="B213" s="48">
        <f t="shared" si="10"/>
        <v>0</v>
      </c>
      <c r="C213" s="49">
        <f t="shared" si="11"/>
        <v>0</v>
      </c>
      <c r="D213" s="411"/>
      <c r="E213" s="408"/>
      <c r="F213" s="408"/>
      <c r="G213" s="409"/>
      <c r="H213" s="409"/>
      <c r="I213" s="409"/>
      <c r="J213" s="409"/>
      <c r="K213" s="409"/>
      <c r="L213" s="410"/>
      <c r="M213" s="411" t="s">
        <v>276</v>
      </c>
      <c r="S213" s="5"/>
      <c r="T213" s="5"/>
    </row>
    <row r="214" spans="1:20" x14ac:dyDescent="0.2">
      <c r="A214" s="391"/>
      <c r="B214" s="48">
        <f t="shared" si="10"/>
        <v>0</v>
      </c>
      <c r="C214" s="49">
        <f t="shared" si="11"/>
        <v>0</v>
      </c>
      <c r="D214" s="411"/>
      <c r="E214" s="408"/>
      <c r="F214" s="408"/>
      <c r="G214" s="409"/>
      <c r="H214" s="409"/>
      <c r="I214" s="409"/>
      <c r="J214" s="409"/>
      <c r="K214" s="409"/>
      <c r="L214" s="410"/>
      <c r="M214" s="411" t="s">
        <v>276</v>
      </c>
      <c r="S214" s="5"/>
      <c r="T214" s="5"/>
    </row>
    <row r="215" spans="1:20" x14ac:dyDescent="0.2">
      <c r="A215" s="391"/>
      <c r="B215" s="48">
        <f t="shared" si="10"/>
        <v>0</v>
      </c>
      <c r="C215" s="49">
        <f t="shared" si="11"/>
        <v>0</v>
      </c>
      <c r="D215" s="411"/>
      <c r="E215" s="408"/>
      <c r="F215" s="408"/>
      <c r="G215" s="409"/>
      <c r="H215" s="409"/>
      <c r="I215" s="409"/>
      <c r="J215" s="409"/>
      <c r="K215" s="409"/>
      <c r="L215" s="410"/>
      <c r="M215" s="411" t="s">
        <v>276</v>
      </c>
      <c r="S215" s="5"/>
      <c r="T215" s="5"/>
    </row>
    <row r="216" spans="1:20" x14ac:dyDescent="0.2">
      <c r="A216" s="391"/>
      <c r="B216" s="48">
        <f t="shared" si="10"/>
        <v>0</v>
      </c>
      <c r="C216" s="49">
        <f t="shared" si="11"/>
        <v>0</v>
      </c>
      <c r="D216" s="411"/>
      <c r="E216" s="408"/>
      <c r="F216" s="408"/>
      <c r="G216" s="409"/>
      <c r="H216" s="409"/>
      <c r="I216" s="409"/>
      <c r="J216" s="409"/>
      <c r="K216" s="409"/>
      <c r="L216" s="410"/>
      <c r="M216" s="411" t="s">
        <v>276</v>
      </c>
      <c r="S216" s="5"/>
      <c r="T216" s="5"/>
    </row>
    <row r="217" spans="1:20" x14ac:dyDescent="0.2">
      <c r="A217" s="391"/>
      <c r="B217" s="48">
        <f t="shared" si="10"/>
        <v>0</v>
      </c>
      <c r="C217" s="49">
        <f t="shared" si="11"/>
        <v>0</v>
      </c>
      <c r="D217" s="411"/>
      <c r="E217" s="408"/>
      <c r="F217" s="408"/>
      <c r="G217" s="409"/>
      <c r="H217" s="409"/>
      <c r="I217" s="409"/>
      <c r="J217" s="409"/>
      <c r="K217" s="409"/>
      <c r="L217" s="410"/>
      <c r="M217" s="411" t="s">
        <v>276</v>
      </c>
      <c r="S217" s="5"/>
      <c r="T217" s="5"/>
    </row>
    <row r="218" spans="1:20" x14ac:dyDescent="0.2">
      <c r="A218" s="391"/>
      <c r="B218" s="48">
        <f t="shared" si="10"/>
        <v>0</v>
      </c>
      <c r="C218" s="49">
        <f t="shared" si="11"/>
        <v>0</v>
      </c>
      <c r="D218" s="411"/>
      <c r="E218" s="408"/>
      <c r="F218" s="408"/>
      <c r="G218" s="409"/>
      <c r="H218" s="409"/>
      <c r="I218" s="409"/>
      <c r="J218" s="409"/>
      <c r="K218" s="409"/>
      <c r="L218" s="410"/>
      <c r="M218" s="411" t="s">
        <v>276</v>
      </c>
      <c r="S218" s="5"/>
      <c r="T218" s="5"/>
    </row>
    <row r="219" spans="1:20" x14ac:dyDescent="0.2">
      <c r="A219" s="391"/>
      <c r="B219" s="48">
        <f t="shared" si="10"/>
        <v>0</v>
      </c>
      <c r="C219" s="49">
        <f t="shared" si="11"/>
        <v>0</v>
      </c>
      <c r="D219" s="411"/>
      <c r="E219" s="408"/>
      <c r="F219" s="408"/>
      <c r="G219" s="409"/>
      <c r="H219" s="409"/>
      <c r="I219" s="409"/>
      <c r="J219" s="409"/>
      <c r="K219" s="409"/>
      <c r="L219" s="410"/>
      <c r="M219" s="411" t="s">
        <v>276</v>
      </c>
      <c r="S219" s="5"/>
      <c r="T219" s="5"/>
    </row>
    <row r="220" spans="1:20" x14ac:dyDescent="0.2">
      <c r="A220" s="391"/>
      <c r="B220" s="48">
        <f t="shared" si="10"/>
        <v>0</v>
      </c>
      <c r="C220" s="49">
        <f t="shared" si="11"/>
        <v>0</v>
      </c>
      <c r="D220" s="411"/>
      <c r="E220" s="408"/>
      <c r="F220" s="408"/>
      <c r="G220" s="409"/>
      <c r="H220" s="409"/>
      <c r="I220" s="409"/>
      <c r="J220" s="409"/>
      <c r="K220" s="409"/>
      <c r="L220" s="410"/>
      <c r="M220" s="411" t="s">
        <v>276</v>
      </c>
      <c r="S220" s="5"/>
      <c r="T220" s="5"/>
    </row>
    <row r="221" spans="1:20" x14ac:dyDescent="0.2">
      <c r="A221" s="391"/>
      <c r="B221" s="48">
        <f t="shared" si="10"/>
        <v>0</v>
      </c>
      <c r="C221" s="49">
        <f t="shared" si="11"/>
        <v>0</v>
      </c>
      <c r="D221" s="411"/>
      <c r="E221" s="408"/>
      <c r="F221" s="408"/>
      <c r="G221" s="409"/>
      <c r="H221" s="409"/>
      <c r="I221" s="409"/>
      <c r="J221" s="409"/>
      <c r="K221" s="409"/>
      <c r="L221" s="410"/>
      <c r="M221" s="411" t="s">
        <v>276</v>
      </c>
      <c r="S221" s="5"/>
      <c r="T221" s="5"/>
    </row>
    <row r="222" spans="1:20" x14ac:dyDescent="0.2">
      <c r="A222" s="391"/>
      <c r="B222" s="48">
        <f t="shared" ref="B222:B285" si="12">SUM(E222,F222)</f>
        <v>0</v>
      </c>
      <c r="C222" s="49">
        <f t="shared" si="11"/>
        <v>0</v>
      </c>
      <c r="D222" s="411"/>
      <c r="E222" s="408"/>
      <c r="F222" s="408"/>
      <c r="G222" s="409"/>
      <c r="H222" s="409"/>
      <c r="I222" s="409"/>
      <c r="J222" s="409"/>
      <c r="K222" s="409"/>
      <c r="L222" s="410"/>
      <c r="M222" s="411" t="s">
        <v>276</v>
      </c>
      <c r="S222" s="5"/>
      <c r="T222" s="5"/>
    </row>
    <row r="223" spans="1:20" x14ac:dyDescent="0.2">
      <c r="A223" s="391"/>
      <c r="B223" s="48">
        <f t="shared" si="12"/>
        <v>0</v>
      </c>
      <c r="C223" s="49">
        <f t="shared" si="11"/>
        <v>0</v>
      </c>
      <c r="D223" s="411"/>
      <c r="E223" s="408"/>
      <c r="F223" s="408"/>
      <c r="G223" s="409"/>
      <c r="H223" s="409"/>
      <c r="I223" s="409"/>
      <c r="J223" s="409"/>
      <c r="K223" s="409"/>
      <c r="L223" s="410"/>
      <c r="M223" s="411" t="s">
        <v>276</v>
      </c>
      <c r="S223" s="5"/>
      <c r="T223" s="5"/>
    </row>
    <row r="224" spans="1:20" x14ac:dyDescent="0.2">
      <c r="A224" s="391"/>
      <c r="B224" s="48">
        <f t="shared" si="12"/>
        <v>0</v>
      </c>
      <c r="C224" s="49">
        <f t="shared" si="11"/>
        <v>0</v>
      </c>
      <c r="D224" s="411"/>
      <c r="E224" s="408"/>
      <c r="F224" s="408"/>
      <c r="G224" s="409"/>
      <c r="H224" s="409"/>
      <c r="I224" s="409"/>
      <c r="J224" s="409"/>
      <c r="K224" s="409"/>
      <c r="L224" s="410"/>
      <c r="M224" s="411" t="s">
        <v>276</v>
      </c>
      <c r="S224" s="5"/>
      <c r="T224" s="5"/>
    </row>
    <row r="225" spans="1:20" x14ac:dyDescent="0.2">
      <c r="A225" s="391"/>
      <c r="B225" s="48">
        <f t="shared" si="12"/>
        <v>0</v>
      </c>
      <c r="C225" s="49">
        <f t="shared" si="11"/>
        <v>0</v>
      </c>
      <c r="D225" s="411"/>
      <c r="E225" s="408"/>
      <c r="F225" s="408"/>
      <c r="G225" s="409"/>
      <c r="H225" s="409"/>
      <c r="I225" s="409"/>
      <c r="J225" s="409"/>
      <c r="K225" s="409"/>
      <c r="L225" s="410"/>
      <c r="M225" s="411" t="s">
        <v>276</v>
      </c>
      <c r="S225" s="5"/>
      <c r="T225" s="5"/>
    </row>
    <row r="226" spans="1:20" x14ac:dyDescent="0.2">
      <c r="A226" s="391"/>
      <c r="B226" s="48">
        <f t="shared" si="12"/>
        <v>0</v>
      </c>
      <c r="C226" s="49">
        <f t="shared" si="11"/>
        <v>0</v>
      </c>
      <c r="D226" s="411"/>
      <c r="E226" s="408"/>
      <c r="F226" s="408"/>
      <c r="G226" s="409"/>
      <c r="H226" s="409"/>
      <c r="I226" s="409"/>
      <c r="J226" s="409"/>
      <c r="K226" s="409"/>
      <c r="L226" s="410"/>
      <c r="M226" s="411" t="s">
        <v>276</v>
      </c>
      <c r="S226" s="5"/>
      <c r="T226" s="5"/>
    </row>
    <row r="227" spans="1:20" x14ac:dyDescent="0.2">
      <c r="A227" s="391"/>
      <c r="B227" s="48">
        <f t="shared" si="12"/>
        <v>0</v>
      </c>
      <c r="C227" s="49">
        <f t="shared" si="11"/>
        <v>0</v>
      </c>
      <c r="D227" s="411"/>
      <c r="E227" s="408"/>
      <c r="F227" s="408"/>
      <c r="G227" s="409"/>
      <c r="H227" s="409"/>
      <c r="I227" s="409"/>
      <c r="J227" s="409"/>
      <c r="K227" s="409"/>
      <c r="L227" s="410"/>
      <c r="M227" s="411" t="s">
        <v>276</v>
      </c>
      <c r="S227" s="5"/>
      <c r="T227" s="5"/>
    </row>
    <row r="228" spans="1:20" x14ac:dyDescent="0.2">
      <c r="A228" s="391"/>
      <c r="B228" s="48">
        <f t="shared" si="12"/>
        <v>0</v>
      </c>
      <c r="C228" s="49">
        <f t="shared" si="11"/>
        <v>0</v>
      </c>
      <c r="D228" s="411"/>
      <c r="E228" s="408"/>
      <c r="F228" s="408"/>
      <c r="G228" s="409"/>
      <c r="H228" s="409"/>
      <c r="I228" s="409"/>
      <c r="J228" s="409"/>
      <c r="K228" s="409"/>
      <c r="L228" s="410"/>
      <c r="M228" s="411" t="s">
        <v>276</v>
      </c>
      <c r="S228" s="5"/>
      <c r="T228" s="5"/>
    </row>
    <row r="229" spans="1:20" x14ac:dyDescent="0.2">
      <c r="A229" s="391"/>
      <c r="B229" s="48">
        <f t="shared" si="12"/>
        <v>0</v>
      </c>
      <c r="C229" s="49">
        <f t="shared" si="11"/>
        <v>0</v>
      </c>
      <c r="D229" s="411"/>
      <c r="E229" s="408"/>
      <c r="F229" s="408"/>
      <c r="G229" s="409"/>
      <c r="H229" s="409"/>
      <c r="I229" s="409"/>
      <c r="J229" s="409"/>
      <c r="K229" s="409"/>
      <c r="L229" s="410"/>
      <c r="M229" s="411" t="s">
        <v>276</v>
      </c>
      <c r="S229" s="5"/>
      <c r="T229" s="5"/>
    </row>
    <row r="230" spans="1:20" x14ac:dyDescent="0.2">
      <c r="A230" s="391"/>
      <c r="B230" s="48">
        <f t="shared" si="12"/>
        <v>0</v>
      </c>
      <c r="C230" s="49">
        <f t="shared" si="11"/>
        <v>0</v>
      </c>
      <c r="D230" s="411"/>
      <c r="E230" s="408"/>
      <c r="F230" s="408"/>
      <c r="G230" s="409"/>
      <c r="H230" s="409"/>
      <c r="I230" s="409"/>
      <c r="J230" s="409"/>
      <c r="K230" s="409"/>
      <c r="L230" s="410"/>
      <c r="M230" s="411" t="s">
        <v>276</v>
      </c>
      <c r="S230" s="5"/>
      <c r="T230" s="5"/>
    </row>
    <row r="231" spans="1:20" x14ac:dyDescent="0.2">
      <c r="A231" s="391"/>
      <c r="B231" s="48">
        <f t="shared" si="12"/>
        <v>0</v>
      </c>
      <c r="C231" s="49">
        <f t="shared" si="11"/>
        <v>0</v>
      </c>
      <c r="D231" s="411"/>
      <c r="E231" s="408"/>
      <c r="F231" s="408"/>
      <c r="G231" s="409"/>
      <c r="H231" s="409"/>
      <c r="I231" s="409"/>
      <c r="J231" s="409"/>
      <c r="K231" s="409"/>
      <c r="L231" s="410"/>
      <c r="M231" s="411" t="s">
        <v>276</v>
      </c>
      <c r="S231" s="5"/>
      <c r="T231" s="5"/>
    </row>
    <row r="232" spans="1:20" x14ac:dyDescent="0.2">
      <c r="A232" s="391"/>
      <c r="B232" s="48">
        <f t="shared" si="12"/>
        <v>0</v>
      </c>
      <c r="C232" s="49">
        <f t="shared" si="11"/>
        <v>0</v>
      </c>
      <c r="D232" s="411"/>
      <c r="E232" s="408"/>
      <c r="F232" s="408"/>
      <c r="G232" s="409"/>
      <c r="H232" s="409"/>
      <c r="I232" s="409"/>
      <c r="J232" s="409"/>
      <c r="K232" s="409"/>
      <c r="L232" s="410"/>
      <c r="M232" s="411" t="s">
        <v>276</v>
      </c>
      <c r="S232" s="5"/>
      <c r="T232" s="5"/>
    </row>
    <row r="233" spans="1:20" x14ac:dyDescent="0.2">
      <c r="A233" s="391"/>
      <c r="B233" s="48">
        <f t="shared" si="12"/>
        <v>0</v>
      </c>
      <c r="C233" s="49">
        <f t="shared" si="11"/>
        <v>0</v>
      </c>
      <c r="D233" s="411"/>
      <c r="E233" s="408"/>
      <c r="F233" s="408"/>
      <c r="G233" s="409"/>
      <c r="H233" s="409"/>
      <c r="I233" s="409"/>
      <c r="J233" s="409"/>
      <c r="K233" s="409"/>
      <c r="L233" s="410"/>
      <c r="M233" s="411" t="s">
        <v>276</v>
      </c>
      <c r="S233" s="5"/>
      <c r="T233" s="5"/>
    </row>
    <row r="234" spans="1:20" x14ac:dyDescent="0.2">
      <c r="A234" s="391"/>
      <c r="B234" s="48">
        <f t="shared" si="12"/>
        <v>0</v>
      </c>
      <c r="C234" s="49">
        <f t="shared" si="11"/>
        <v>0</v>
      </c>
      <c r="D234" s="411"/>
      <c r="E234" s="408"/>
      <c r="F234" s="408"/>
      <c r="G234" s="409"/>
      <c r="H234" s="409"/>
      <c r="I234" s="409"/>
      <c r="J234" s="409"/>
      <c r="K234" s="409"/>
      <c r="L234" s="410"/>
      <c r="M234" s="411" t="s">
        <v>276</v>
      </c>
      <c r="S234" s="5"/>
      <c r="T234" s="5"/>
    </row>
    <row r="235" spans="1:20" x14ac:dyDescent="0.2">
      <c r="A235" s="391"/>
      <c r="B235" s="48">
        <f t="shared" si="12"/>
        <v>0</v>
      </c>
      <c r="C235" s="49">
        <f t="shared" si="11"/>
        <v>0</v>
      </c>
      <c r="D235" s="411"/>
      <c r="E235" s="408"/>
      <c r="F235" s="408"/>
      <c r="G235" s="409"/>
      <c r="H235" s="409"/>
      <c r="I235" s="409"/>
      <c r="J235" s="409"/>
      <c r="K235" s="409"/>
      <c r="L235" s="410"/>
      <c r="M235" s="411" t="s">
        <v>276</v>
      </c>
      <c r="S235" s="5"/>
      <c r="T235" s="5"/>
    </row>
    <row r="236" spans="1:20" x14ac:dyDescent="0.2">
      <c r="A236" s="391"/>
      <c r="B236" s="48">
        <f t="shared" si="12"/>
        <v>0</v>
      </c>
      <c r="C236" s="49">
        <f t="shared" si="11"/>
        <v>0</v>
      </c>
      <c r="D236" s="411"/>
      <c r="E236" s="408"/>
      <c r="F236" s="408"/>
      <c r="G236" s="409"/>
      <c r="H236" s="409"/>
      <c r="I236" s="409"/>
      <c r="J236" s="409"/>
      <c r="K236" s="409"/>
      <c r="L236" s="410"/>
      <c r="M236" s="411" t="s">
        <v>276</v>
      </c>
      <c r="S236" s="5"/>
      <c r="T236" s="5"/>
    </row>
    <row r="237" spans="1:20" x14ac:dyDescent="0.2">
      <c r="A237" s="391"/>
      <c r="B237" s="48">
        <f t="shared" si="12"/>
        <v>0</v>
      </c>
      <c r="C237" s="49">
        <f t="shared" si="11"/>
        <v>0</v>
      </c>
      <c r="D237" s="411"/>
      <c r="E237" s="408"/>
      <c r="F237" s="408"/>
      <c r="G237" s="409"/>
      <c r="H237" s="409"/>
      <c r="I237" s="409"/>
      <c r="J237" s="409"/>
      <c r="K237" s="409"/>
      <c r="L237" s="410"/>
      <c r="M237" s="411" t="s">
        <v>276</v>
      </c>
      <c r="S237" s="5"/>
      <c r="T237" s="5"/>
    </row>
    <row r="238" spans="1:20" x14ac:dyDescent="0.2">
      <c r="A238" s="391"/>
      <c r="B238" s="48">
        <f t="shared" si="12"/>
        <v>0</v>
      </c>
      <c r="C238" s="49">
        <f t="shared" si="11"/>
        <v>0</v>
      </c>
      <c r="D238" s="411"/>
      <c r="E238" s="408"/>
      <c r="F238" s="408"/>
      <c r="G238" s="409"/>
      <c r="H238" s="409"/>
      <c r="I238" s="409"/>
      <c r="J238" s="409"/>
      <c r="K238" s="409"/>
      <c r="L238" s="410"/>
      <c r="M238" s="411" t="s">
        <v>276</v>
      </c>
      <c r="S238" s="5"/>
      <c r="T238" s="5"/>
    </row>
    <row r="239" spans="1:20" x14ac:dyDescent="0.2">
      <c r="A239" s="391"/>
      <c r="B239" s="48">
        <f t="shared" si="12"/>
        <v>0</v>
      </c>
      <c r="C239" s="49">
        <f t="shared" si="11"/>
        <v>0</v>
      </c>
      <c r="D239" s="411"/>
      <c r="E239" s="408"/>
      <c r="F239" s="408"/>
      <c r="G239" s="409"/>
      <c r="H239" s="409"/>
      <c r="I239" s="409"/>
      <c r="J239" s="409"/>
      <c r="K239" s="409"/>
      <c r="L239" s="410"/>
      <c r="M239" s="411" t="s">
        <v>276</v>
      </c>
      <c r="S239" s="5"/>
      <c r="T239" s="5"/>
    </row>
    <row r="240" spans="1:20" x14ac:dyDescent="0.2">
      <c r="A240" s="391"/>
      <c r="B240" s="48">
        <f t="shared" si="12"/>
        <v>0</v>
      </c>
      <c r="C240" s="49">
        <f t="shared" si="11"/>
        <v>0</v>
      </c>
      <c r="D240" s="411"/>
      <c r="E240" s="408"/>
      <c r="F240" s="408"/>
      <c r="G240" s="409"/>
      <c r="H240" s="409"/>
      <c r="I240" s="409"/>
      <c r="J240" s="409"/>
      <c r="K240" s="409"/>
      <c r="L240" s="410"/>
      <c r="M240" s="411" t="s">
        <v>276</v>
      </c>
      <c r="S240" s="5"/>
      <c r="T240" s="5"/>
    </row>
    <row r="241" spans="1:20" x14ac:dyDescent="0.2">
      <c r="A241" s="391"/>
      <c r="B241" s="48">
        <f t="shared" si="12"/>
        <v>0</v>
      </c>
      <c r="C241" s="49">
        <f t="shared" si="11"/>
        <v>0</v>
      </c>
      <c r="D241" s="411"/>
      <c r="E241" s="408"/>
      <c r="F241" s="408"/>
      <c r="G241" s="409"/>
      <c r="H241" s="409"/>
      <c r="I241" s="409"/>
      <c r="J241" s="409"/>
      <c r="K241" s="409"/>
      <c r="L241" s="410"/>
      <c r="M241" s="411" t="s">
        <v>276</v>
      </c>
      <c r="S241" s="5"/>
      <c r="T241" s="5"/>
    </row>
    <row r="242" spans="1:20" x14ac:dyDescent="0.2">
      <c r="A242" s="391"/>
      <c r="B242" s="48">
        <f t="shared" si="12"/>
        <v>0</v>
      </c>
      <c r="C242" s="49">
        <f t="shared" si="11"/>
        <v>0</v>
      </c>
      <c r="D242" s="411"/>
      <c r="E242" s="408"/>
      <c r="F242" s="408"/>
      <c r="G242" s="409"/>
      <c r="H242" s="409"/>
      <c r="I242" s="409"/>
      <c r="J242" s="409"/>
      <c r="K242" s="409"/>
      <c r="L242" s="410"/>
      <c r="M242" s="411" t="s">
        <v>276</v>
      </c>
      <c r="S242" s="5"/>
      <c r="T242" s="5"/>
    </row>
    <row r="243" spans="1:20" x14ac:dyDescent="0.2">
      <c r="A243" s="391"/>
      <c r="B243" s="48">
        <f t="shared" si="12"/>
        <v>0</v>
      </c>
      <c r="C243" s="49">
        <f t="shared" si="11"/>
        <v>0</v>
      </c>
      <c r="D243" s="411"/>
      <c r="E243" s="408"/>
      <c r="F243" s="408"/>
      <c r="G243" s="409"/>
      <c r="H243" s="409"/>
      <c r="I243" s="409"/>
      <c r="J243" s="409"/>
      <c r="K243" s="409"/>
      <c r="L243" s="410"/>
      <c r="M243" s="411" t="s">
        <v>276</v>
      </c>
      <c r="S243" s="5"/>
      <c r="T243" s="5"/>
    </row>
    <row r="244" spans="1:20" x14ac:dyDescent="0.2">
      <c r="A244" s="391"/>
      <c r="B244" s="48">
        <f t="shared" si="12"/>
        <v>0</v>
      </c>
      <c r="C244" s="49">
        <f t="shared" si="11"/>
        <v>0</v>
      </c>
      <c r="D244" s="411"/>
      <c r="E244" s="408"/>
      <c r="F244" s="408"/>
      <c r="G244" s="409"/>
      <c r="H244" s="409"/>
      <c r="I244" s="409"/>
      <c r="J244" s="409"/>
      <c r="K244" s="409"/>
      <c r="L244" s="410"/>
      <c r="M244" s="411" t="s">
        <v>276</v>
      </c>
      <c r="S244" s="5"/>
      <c r="T244" s="5"/>
    </row>
    <row r="245" spans="1:20" x14ac:dyDescent="0.2">
      <c r="A245" s="391"/>
      <c r="B245" s="48">
        <f t="shared" si="12"/>
        <v>0</v>
      </c>
      <c r="C245" s="49">
        <f t="shared" si="11"/>
        <v>0</v>
      </c>
      <c r="D245" s="411"/>
      <c r="E245" s="408"/>
      <c r="F245" s="408"/>
      <c r="G245" s="409"/>
      <c r="H245" s="409"/>
      <c r="I245" s="409"/>
      <c r="J245" s="409"/>
      <c r="K245" s="409"/>
      <c r="L245" s="410"/>
      <c r="M245" s="411" t="s">
        <v>276</v>
      </c>
      <c r="S245" s="5"/>
      <c r="T245" s="5"/>
    </row>
    <row r="246" spans="1:20" x14ac:dyDescent="0.2">
      <c r="A246" s="391"/>
      <c r="B246" s="48">
        <f t="shared" si="12"/>
        <v>0</v>
      </c>
      <c r="C246" s="49">
        <f t="shared" si="11"/>
        <v>0</v>
      </c>
      <c r="D246" s="411"/>
      <c r="E246" s="408"/>
      <c r="F246" s="408"/>
      <c r="G246" s="409"/>
      <c r="H246" s="409"/>
      <c r="I246" s="409"/>
      <c r="J246" s="409"/>
      <c r="K246" s="409"/>
      <c r="L246" s="410"/>
      <c r="M246" s="411" t="s">
        <v>276</v>
      </c>
      <c r="S246" s="5"/>
      <c r="T246" s="5"/>
    </row>
    <row r="247" spans="1:20" x14ac:dyDescent="0.2">
      <c r="A247" s="391"/>
      <c r="B247" s="48">
        <f t="shared" si="12"/>
        <v>0</v>
      </c>
      <c r="C247" s="49">
        <f t="shared" si="11"/>
        <v>0</v>
      </c>
      <c r="D247" s="411"/>
      <c r="E247" s="408"/>
      <c r="F247" s="408"/>
      <c r="G247" s="409"/>
      <c r="H247" s="409"/>
      <c r="I247" s="409"/>
      <c r="J247" s="409"/>
      <c r="K247" s="409"/>
      <c r="L247" s="410"/>
      <c r="M247" s="411" t="s">
        <v>276</v>
      </c>
      <c r="S247" s="5"/>
      <c r="T247" s="5"/>
    </row>
    <row r="248" spans="1:20" x14ac:dyDescent="0.2">
      <c r="A248" s="391"/>
      <c r="B248" s="48">
        <f t="shared" si="12"/>
        <v>0</v>
      </c>
      <c r="C248" s="49">
        <f t="shared" si="11"/>
        <v>0</v>
      </c>
      <c r="D248" s="411"/>
      <c r="E248" s="408"/>
      <c r="F248" s="408"/>
      <c r="G248" s="409"/>
      <c r="H248" s="409"/>
      <c r="I248" s="409"/>
      <c r="J248" s="409"/>
      <c r="K248" s="409"/>
      <c r="L248" s="410"/>
      <c r="M248" s="411" t="s">
        <v>276</v>
      </c>
      <c r="S248" s="5"/>
      <c r="T248" s="5"/>
    </row>
    <row r="249" spans="1:20" x14ac:dyDescent="0.2">
      <c r="A249" s="391"/>
      <c r="B249" s="48">
        <f t="shared" si="12"/>
        <v>0</v>
      </c>
      <c r="C249" s="49">
        <f t="shared" si="11"/>
        <v>0</v>
      </c>
      <c r="D249" s="411"/>
      <c r="E249" s="408"/>
      <c r="F249" s="408"/>
      <c r="G249" s="409"/>
      <c r="H249" s="409"/>
      <c r="I249" s="409"/>
      <c r="J249" s="409"/>
      <c r="K249" s="409"/>
      <c r="L249" s="410"/>
      <c r="M249" s="411" t="s">
        <v>276</v>
      </c>
      <c r="S249" s="5"/>
      <c r="T249" s="5"/>
    </row>
    <row r="250" spans="1:20" x14ac:dyDescent="0.2">
      <c r="A250" s="391"/>
      <c r="B250" s="48">
        <f t="shared" si="12"/>
        <v>0</v>
      </c>
      <c r="C250" s="49">
        <f t="shared" si="11"/>
        <v>0</v>
      </c>
      <c r="D250" s="411"/>
      <c r="E250" s="408"/>
      <c r="F250" s="408"/>
      <c r="G250" s="409"/>
      <c r="H250" s="409"/>
      <c r="I250" s="409"/>
      <c r="J250" s="409"/>
      <c r="K250" s="409"/>
      <c r="L250" s="410"/>
      <c r="M250" s="411" t="s">
        <v>276</v>
      </c>
      <c r="S250" s="5"/>
      <c r="T250" s="5"/>
    </row>
    <row r="251" spans="1:20" x14ac:dyDescent="0.2">
      <c r="A251" s="391">
        <v>41759</v>
      </c>
      <c r="B251" s="48">
        <f t="shared" si="12"/>
        <v>0</v>
      </c>
      <c r="C251" s="49">
        <f t="shared" si="11"/>
        <v>0</v>
      </c>
      <c r="D251" s="411"/>
      <c r="E251" s="408"/>
      <c r="F251" s="408"/>
      <c r="G251" s="409"/>
      <c r="H251" s="409"/>
      <c r="I251" s="409"/>
      <c r="J251" s="409"/>
      <c r="K251" s="409"/>
      <c r="L251" s="410"/>
      <c r="M251" s="411" t="s">
        <v>276</v>
      </c>
      <c r="S251" s="5"/>
      <c r="T251" s="5"/>
    </row>
    <row r="252" spans="1:20" x14ac:dyDescent="0.2">
      <c r="A252" s="391"/>
      <c r="B252" s="48">
        <f t="shared" si="12"/>
        <v>0</v>
      </c>
      <c r="C252" s="49">
        <f t="shared" si="11"/>
        <v>0</v>
      </c>
      <c r="D252" s="411"/>
      <c r="E252" s="408"/>
      <c r="F252" s="408"/>
      <c r="G252" s="409"/>
      <c r="H252" s="409"/>
      <c r="I252" s="409"/>
      <c r="J252" s="409"/>
      <c r="K252" s="409"/>
      <c r="L252" s="410"/>
      <c r="M252" s="411" t="s">
        <v>276</v>
      </c>
      <c r="S252" s="5"/>
      <c r="T252" s="5"/>
    </row>
    <row r="253" spans="1:20" x14ac:dyDescent="0.2">
      <c r="A253" s="391"/>
      <c r="B253" s="48">
        <f t="shared" si="12"/>
        <v>0</v>
      </c>
      <c r="C253" s="49">
        <f t="shared" si="11"/>
        <v>0</v>
      </c>
      <c r="D253" s="411"/>
      <c r="E253" s="408"/>
      <c r="F253" s="408"/>
      <c r="G253" s="409"/>
      <c r="H253" s="409"/>
      <c r="I253" s="409"/>
      <c r="J253" s="409"/>
      <c r="K253" s="409"/>
      <c r="L253" s="410"/>
      <c r="M253" s="411" t="s">
        <v>276</v>
      </c>
      <c r="S253" s="5"/>
      <c r="T253" s="5"/>
    </row>
    <row r="254" spans="1:20" x14ac:dyDescent="0.2">
      <c r="A254" s="391"/>
      <c r="B254" s="48">
        <f t="shared" si="12"/>
        <v>0</v>
      </c>
      <c r="C254" s="49">
        <f t="shared" si="11"/>
        <v>0</v>
      </c>
      <c r="D254" s="411"/>
      <c r="E254" s="408"/>
      <c r="F254" s="408"/>
      <c r="G254" s="409"/>
      <c r="H254" s="409"/>
      <c r="I254" s="409"/>
      <c r="J254" s="409"/>
      <c r="K254" s="409"/>
      <c r="L254" s="410"/>
      <c r="M254" s="411" t="s">
        <v>276</v>
      </c>
      <c r="S254" s="5"/>
      <c r="T254" s="5"/>
    </row>
    <row r="255" spans="1:20" x14ac:dyDescent="0.2">
      <c r="A255" s="391"/>
      <c r="B255" s="48">
        <f t="shared" si="12"/>
        <v>0</v>
      </c>
      <c r="C255" s="49">
        <f t="shared" si="11"/>
        <v>0</v>
      </c>
      <c r="D255" s="411"/>
      <c r="E255" s="408"/>
      <c r="F255" s="408"/>
      <c r="G255" s="409"/>
      <c r="H255" s="409"/>
      <c r="I255" s="409"/>
      <c r="J255" s="409"/>
      <c r="K255" s="409"/>
      <c r="L255" s="410"/>
      <c r="M255" s="411" t="s">
        <v>276</v>
      </c>
      <c r="S255" s="5"/>
      <c r="T255" s="5"/>
    </row>
    <row r="256" spans="1:20" x14ac:dyDescent="0.2">
      <c r="A256" s="391"/>
      <c r="B256" s="48">
        <f t="shared" si="12"/>
        <v>0</v>
      </c>
      <c r="C256" s="49">
        <f t="shared" si="11"/>
        <v>0</v>
      </c>
      <c r="D256" s="411"/>
      <c r="E256" s="408"/>
      <c r="F256" s="408"/>
      <c r="G256" s="409"/>
      <c r="H256" s="409"/>
      <c r="I256" s="409"/>
      <c r="J256" s="409"/>
      <c r="K256" s="409"/>
      <c r="L256" s="410"/>
      <c r="M256" s="411" t="s">
        <v>276</v>
      </c>
      <c r="S256" s="5"/>
      <c r="T256" s="5"/>
    </row>
    <row r="257" spans="1:20" x14ac:dyDescent="0.2">
      <c r="A257" s="391"/>
      <c r="B257" s="48">
        <f t="shared" si="12"/>
        <v>0</v>
      </c>
      <c r="C257" s="49">
        <f t="shared" si="11"/>
        <v>0</v>
      </c>
      <c r="D257" s="411"/>
      <c r="E257" s="408"/>
      <c r="F257" s="408"/>
      <c r="G257" s="409"/>
      <c r="H257" s="409"/>
      <c r="I257" s="409"/>
      <c r="J257" s="409"/>
      <c r="K257" s="409"/>
      <c r="L257" s="410"/>
      <c r="M257" s="411" t="s">
        <v>276</v>
      </c>
      <c r="S257" s="5"/>
      <c r="T257" s="5"/>
    </row>
    <row r="258" spans="1:20" x14ac:dyDescent="0.2">
      <c r="A258" s="391"/>
      <c r="B258" s="48">
        <f t="shared" si="12"/>
        <v>0</v>
      </c>
      <c r="C258" s="49">
        <f t="shared" si="11"/>
        <v>0</v>
      </c>
      <c r="D258" s="411"/>
      <c r="E258" s="408"/>
      <c r="F258" s="408"/>
      <c r="G258" s="409"/>
      <c r="H258" s="409"/>
      <c r="I258" s="409"/>
      <c r="J258" s="409"/>
      <c r="K258" s="409"/>
      <c r="L258" s="410"/>
      <c r="M258" s="411" t="s">
        <v>276</v>
      </c>
      <c r="S258" s="5"/>
      <c r="T258" s="5"/>
    </row>
    <row r="259" spans="1:20" x14ac:dyDescent="0.2">
      <c r="A259" s="391"/>
      <c r="B259" s="48">
        <f t="shared" si="12"/>
        <v>0</v>
      </c>
      <c r="C259" s="49">
        <f t="shared" si="11"/>
        <v>0</v>
      </c>
      <c r="D259" s="411"/>
      <c r="E259" s="408"/>
      <c r="F259" s="408"/>
      <c r="G259" s="409"/>
      <c r="H259" s="409"/>
      <c r="I259" s="409"/>
      <c r="J259" s="409"/>
      <c r="K259" s="409"/>
      <c r="L259" s="410"/>
      <c r="M259" s="411" t="s">
        <v>276</v>
      </c>
      <c r="S259" s="5"/>
      <c r="T259" s="5"/>
    </row>
    <row r="260" spans="1:20" x14ac:dyDescent="0.2">
      <c r="A260" s="391"/>
      <c r="B260" s="48">
        <f t="shared" si="12"/>
        <v>0</v>
      </c>
      <c r="C260" s="49">
        <f t="shared" si="11"/>
        <v>0</v>
      </c>
      <c r="D260" s="411"/>
      <c r="E260" s="408"/>
      <c r="F260" s="408"/>
      <c r="G260" s="409"/>
      <c r="H260" s="409"/>
      <c r="I260" s="409"/>
      <c r="J260" s="409"/>
      <c r="K260" s="409"/>
      <c r="L260" s="410"/>
      <c r="M260" s="411" t="s">
        <v>276</v>
      </c>
      <c r="S260" s="5"/>
      <c r="T260" s="5"/>
    </row>
    <row r="261" spans="1:20" x14ac:dyDescent="0.2">
      <c r="A261" s="391"/>
      <c r="B261" s="48">
        <f t="shared" si="12"/>
        <v>0</v>
      </c>
      <c r="C261" s="49">
        <f t="shared" si="11"/>
        <v>0</v>
      </c>
      <c r="D261" s="411"/>
      <c r="E261" s="408"/>
      <c r="F261" s="408"/>
      <c r="G261" s="409"/>
      <c r="H261" s="409"/>
      <c r="I261" s="409"/>
      <c r="J261" s="409"/>
      <c r="K261" s="409"/>
      <c r="L261" s="410"/>
      <c r="M261" s="411" t="s">
        <v>276</v>
      </c>
      <c r="S261" s="5"/>
      <c r="T261" s="5"/>
    </row>
    <row r="262" spans="1:20" x14ac:dyDescent="0.2">
      <c r="A262" s="391"/>
      <c r="B262" s="48">
        <f t="shared" si="12"/>
        <v>0</v>
      </c>
      <c r="C262" s="49">
        <f t="shared" si="11"/>
        <v>0</v>
      </c>
      <c r="D262" s="411"/>
      <c r="E262" s="408"/>
      <c r="F262" s="408"/>
      <c r="G262" s="409"/>
      <c r="H262" s="409"/>
      <c r="I262" s="409"/>
      <c r="J262" s="409"/>
      <c r="K262" s="409"/>
      <c r="L262" s="410"/>
      <c r="M262" s="411" t="s">
        <v>276</v>
      </c>
      <c r="S262" s="5"/>
      <c r="T262" s="5"/>
    </row>
    <row r="263" spans="1:20" x14ac:dyDescent="0.2">
      <c r="A263" s="391"/>
      <c r="B263" s="48">
        <f t="shared" si="12"/>
        <v>0</v>
      </c>
      <c r="C263" s="49">
        <f t="shared" ref="C263:C328" si="13">SUM(G263:K263)</f>
        <v>0</v>
      </c>
      <c r="D263" s="411"/>
      <c r="E263" s="408"/>
      <c r="F263" s="408"/>
      <c r="G263" s="409"/>
      <c r="H263" s="409"/>
      <c r="I263" s="409"/>
      <c r="J263" s="409"/>
      <c r="K263" s="409"/>
      <c r="L263" s="410"/>
      <c r="M263" s="411" t="s">
        <v>276</v>
      </c>
      <c r="S263" s="5"/>
      <c r="T263" s="5"/>
    </row>
    <row r="264" spans="1:20" x14ac:dyDescent="0.2">
      <c r="A264" s="391"/>
      <c r="B264" s="48">
        <f t="shared" si="12"/>
        <v>0</v>
      </c>
      <c r="C264" s="49">
        <f t="shared" si="13"/>
        <v>0</v>
      </c>
      <c r="D264" s="411"/>
      <c r="E264" s="408"/>
      <c r="F264" s="408"/>
      <c r="G264" s="409"/>
      <c r="H264" s="409"/>
      <c r="I264" s="409"/>
      <c r="J264" s="409"/>
      <c r="K264" s="409"/>
      <c r="L264" s="410"/>
      <c r="M264" s="411" t="s">
        <v>276</v>
      </c>
      <c r="S264" s="5"/>
      <c r="T264" s="5"/>
    </row>
    <row r="265" spans="1:20" x14ac:dyDescent="0.2">
      <c r="A265" s="391"/>
      <c r="B265" s="48">
        <f t="shared" si="12"/>
        <v>0</v>
      </c>
      <c r="C265" s="49">
        <f t="shared" si="13"/>
        <v>0</v>
      </c>
      <c r="D265" s="411"/>
      <c r="E265" s="408"/>
      <c r="F265" s="408"/>
      <c r="G265" s="409"/>
      <c r="H265" s="409"/>
      <c r="I265" s="409"/>
      <c r="J265" s="409"/>
      <c r="K265" s="409"/>
      <c r="L265" s="410"/>
      <c r="M265" s="411" t="s">
        <v>276</v>
      </c>
      <c r="S265" s="5"/>
      <c r="T265" s="5"/>
    </row>
    <row r="266" spans="1:20" x14ac:dyDescent="0.2">
      <c r="A266" s="391"/>
      <c r="B266" s="48">
        <f t="shared" si="12"/>
        <v>0</v>
      </c>
      <c r="C266" s="49">
        <f t="shared" si="13"/>
        <v>0</v>
      </c>
      <c r="D266" s="411"/>
      <c r="E266" s="408"/>
      <c r="F266" s="408"/>
      <c r="G266" s="409"/>
      <c r="H266" s="409"/>
      <c r="I266" s="409"/>
      <c r="J266" s="409"/>
      <c r="K266" s="409"/>
      <c r="L266" s="410"/>
      <c r="M266" s="411" t="s">
        <v>276</v>
      </c>
      <c r="S266" s="5"/>
      <c r="T266" s="5"/>
    </row>
    <row r="267" spans="1:20" x14ac:dyDescent="0.2">
      <c r="A267" s="391"/>
      <c r="B267" s="48">
        <f t="shared" si="12"/>
        <v>0</v>
      </c>
      <c r="C267" s="49">
        <f t="shared" si="13"/>
        <v>0</v>
      </c>
      <c r="D267" s="411"/>
      <c r="E267" s="408"/>
      <c r="F267" s="408"/>
      <c r="G267" s="409"/>
      <c r="H267" s="409"/>
      <c r="I267" s="409"/>
      <c r="J267" s="409"/>
      <c r="K267" s="409"/>
      <c r="L267" s="410"/>
      <c r="M267" s="411" t="s">
        <v>276</v>
      </c>
      <c r="S267" s="5"/>
      <c r="T267" s="5"/>
    </row>
    <row r="268" spans="1:20" x14ac:dyDescent="0.2">
      <c r="A268" s="391"/>
      <c r="B268" s="48">
        <f t="shared" si="12"/>
        <v>0</v>
      </c>
      <c r="C268" s="49">
        <f t="shared" si="13"/>
        <v>0</v>
      </c>
      <c r="D268" s="411"/>
      <c r="E268" s="408"/>
      <c r="F268" s="408"/>
      <c r="G268" s="409"/>
      <c r="H268" s="409"/>
      <c r="I268" s="409"/>
      <c r="J268" s="409"/>
      <c r="K268" s="409"/>
      <c r="L268" s="410"/>
      <c r="M268" s="411" t="s">
        <v>276</v>
      </c>
      <c r="S268" s="5"/>
      <c r="T268" s="5"/>
    </row>
    <row r="269" spans="1:20" x14ac:dyDescent="0.2">
      <c r="A269" s="391"/>
      <c r="B269" s="48">
        <f t="shared" si="12"/>
        <v>0</v>
      </c>
      <c r="C269" s="49">
        <f t="shared" si="13"/>
        <v>0</v>
      </c>
      <c r="D269" s="411"/>
      <c r="E269" s="408"/>
      <c r="F269" s="408"/>
      <c r="G269" s="409"/>
      <c r="H269" s="409"/>
      <c r="I269" s="409"/>
      <c r="J269" s="409"/>
      <c r="K269" s="409"/>
      <c r="L269" s="410"/>
      <c r="M269" s="411" t="s">
        <v>276</v>
      </c>
      <c r="S269" s="5"/>
      <c r="T269" s="5"/>
    </row>
    <row r="270" spans="1:20" x14ac:dyDescent="0.2">
      <c r="A270" s="391"/>
      <c r="B270" s="48">
        <f t="shared" si="12"/>
        <v>0</v>
      </c>
      <c r="C270" s="49">
        <f t="shared" si="13"/>
        <v>0</v>
      </c>
      <c r="D270" s="411"/>
      <c r="E270" s="408"/>
      <c r="F270" s="408"/>
      <c r="G270" s="409"/>
      <c r="H270" s="409"/>
      <c r="I270" s="409"/>
      <c r="J270" s="409"/>
      <c r="K270" s="409"/>
      <c r="L270" s="410"/>
      <c r="M270" s="411" t="s">
        <v>276</v>
      </c>
      <c r="S270" s="5"/>
      <c r="T270" s="5"/>
    </row>
    <row r="271" spans="1:20" x14ac:dyDescent="0.2">
      <c r="A271" s="391"/>
      <c r="B271" s="48">
        <f t="shared" si="12"/>
        <v>0</v>
      </c>
      <c r="C271" s="49">
        <f t="shared" si="13"/>
        <v>0</v>
      </c>
      <c r="D271" s="411"/>
      <c r="E271" s="408"/>
      <c r="F271" s="408"/>
      <c r="G271" s="409"/>
      <c r="H271" s="409"/>
      <c r="I271" s="409"/>
      <c r="J271" s="409"/>
      <c r="K271" s="409"/>
      <c r="L271" s="410"/>
      <c r="M271" s="411" t="s">
        <v>276</v>
      </c>
      <c r="S271" s="5"/>
      <c r="T271" s="5"/>
    </row>
    <row r="272" spans="1:20" x14ac:dyDescent="0.2">
      <c r="A272" s="391"/>
      <c r="B272" s="48">
        <f t="shared" si="12"/>
        <v>0</v>
      </c>
      <c r="C272" s="49">
        <f t="shared" si="13"/>
        <v>0</v>
      </c>
      <c r="D272" s="411"/>
      <c r="E272" s="408"/>
      <c r="F272" s="408"/>
      <c r="G272" s="409"/>
      <c r="H272" s="409"/>
      <c r="I272" s="409"/>
      <c r="J272" s="409"/>
      <c r="K272" s="409"/>
      <c r="L272" s="410"/>
      <c r="M272" s="411" t="s">
        <v>276</v>
      </c>
      <c r="S272" s="5"/>
      <c r="T272" s="5"/>
    </row>
    <row r="273" spans="1:20" x14ac:dyDescent="0.2">
      <c r="A273" s="391"/>
      <c r="B273" s="48">
        <f t="shared" si="12"/>
        <v>0</v>
      </c>
      <c r="C273" s="49">
        <f t="shared" si="13"/>
        <v>0</v>
      </c>
      <c r="D273" s="411"/>
      <c r="E273" s="408"/>
      <c r="F273" s="408"/>
      <c r="G273" s="409"/>
      <c r="H273" s="409"/>
      <c r="I273" s="409"/>
      <c r="J273" s="409"/>
      <c r="K273" s="409"/>
      <c r="L273" s="410"/>
      <c r="M273" s="411" t="s">
        <v>276</v>
      </c>
      <c r="S273" s="5"/>
      <c r="T273" s="5"/>
    </row>
    <row r="274" spans="1:20" x14ac:dyDescent="0.2">
      <c r="A274" s="391"/>
      <c r="B274" s="48">
        <f t="shared" si="12"/>
        <v>0</v>
      </c>
      <c r="C274" s="49">
        <f t="shared" si="13"/>
        <v>0</v>
      </c>
      <c r="D274" s="411"/>
      <c r="E274" s="408"/>
      <c r="F274" s="408"/>
      <c r="G274" s="409"/>
      <c r="H274" s="409"/>
      <c r="I274" s="409"/>
      <c r="J274" s="409"/>
      <c r="K274" s="409"/>
      <c r="L274" s="410"/>
      <c r="M274" s="411" t="s">
        <v>276</v>
      </c>
      <c r="S274" s="5"/>
      <c r="T274" s="5"/>
    </row>
    <row r="275" spans="1:20" x14ac:dyDescent="0.2">
      <c r="A275" s="391"/>
      <c r="B275" s="48">
        <f t="shared" si="12"/>
        <v>0</v>
      </c>
      <c r="C275" s="49">
        <f t="shared" si="13"/>
        <v>0</v>
      </c>
      <c r="D275" s="411"/>
      <c r="E275" s="408"/>
      <c r="F275" s="408"/>
      <c r="G275" s="409"/>
      <c r="H275" s="409"/>
      <c r="I275" s="409"/>
      <c r="J275" s="409"/>
      <c r="K275" s="409"/>
      <c r="L275" s="410"/>
      <c r="M275" s="411" t="s">
        <v>276</v>
      </c>
      <c r="S275" s="5"/>
      <c r="T275" s="5"/>
    </row>
    <row r="276" spans="1:20" x14ac:dyDescent="0.2">
      <c r="A276" s="391"/>
      <c r="B276" s="48">
        <f t="shared" si="12"/>
        <v>0</v>
      </c>
      <c r="C276" s="49">
        <f t="shared" si="13"/>
        <v>0</v>
      </c>
      <c r="D276" s="411"/>
      <c r="E276" s="408"/>
      <c r="F276" s="408"/>
      <c r="G276" s="409"/>
      <c r="H276" s="409"/>
      <c r="I276" s="409"/>
      <c r="J276" s="409"/>
      <c r="K276" s="409"/>
      <c r="L276" s="410"/>
      <c r="M276" s="411" t="s">
        <v>276</v>
      </c>
      <c r="S276" s="5"/>
      <c r="T276" s="5"/>
    </row>
    <row r="277" spans="1:20" x14ac:dyDescent="0.2">
      <c r="A277" s="391"/>
      <c r="B277" s="48">
        <f t="shared" si="12"/>
        <v>0</v>
      </c>
      <c r="C277" s="49">
        <f t="shared" si="13"/>
        <v>0</v>
      </c>
      <c r="D277" s="411"/>
      <c r="E277" s="408"/>
      <c r="F277" s="408"/>
      <c r="G277" s="409"/>
      <c r="H277" s="409"/>
      <c r="I277" s="409"/>
      <c r="J277" s="409"/>
      <c r="K277" s="409"/>
      <c r="L277" s="410"/>
      <c r="M277" s="411" t="s">
        <v>276</v>
      </c>
      <c r="S277" s="5"/>
      <c r="T277" s="5"/>
    </row>
    <row r="278" spans="1:20" x14ac:dyDescent="0.2">
      <c r="A278" s="391"/>
      <c r="B278" s="48">
        <f t="shared" si="12"/>
        <v>0</v>
      </c>
      <c r="C278" s="49">
        <f t="shared" si="13"/>
        <v>0</v>
      </c>
      <c r="D278" s="411"/>
      <c r="E278" s="408"/>
      <c r="F278" s="408"/>
      <c r="G278" s="409"/>
      <c r="H278" s="409"/>
      <c r="I278" s="409"/>
      <c r="J278" s="409"/>
      <c r="K278" s="409"/>
      <c r="L278" s="410"/>
      <c r="M278" s="411" t="s">
        <v>276</v>
      </c>
      <c r="S278" s="5"/>
      <c r="T278" s="5"/>
    </row>
    <row r="279" spans="1:20" x14ac:dyDescent="0.2">
      <c r="A279" s="391"/>
      <c r="B279" s="48">
        <f t="shared" si="12"/>
        <v>0</v>
      </c>
      <c r="C279" s="49">
        <f t="shared" si="13"/>
        <v>0</v>
      </c>
      <c r="D279" s="411"/>
      <c r="E279" s="408"/>
      <c r="F279" s="408"/>
      <c r="G279" s="409"/>
      <c r="H279" s="409"/>
      <c r="I279" s="409"/>
      <c r="J279" s="409"/>
      <c r="K279" s="409"/>
      <c r="L279" s="410"/>
      <c r="M279" s="411" t="s">
        <v>276</v>
      </c>
      <c r="S279" s="5"/>
      <c r="T279" s="5"/>
    </row>
    <row r="280" spans="1:20" x14ac:dyDescent="0.2">
      <c r="A280" s="391"/>
      <c r="B280" s="48">
        <f t="shared" si="12"/>
        <v>0</v>
      </c>
      <c r="C280" s="49">
        <f t="shared" si="13"/>
        <v>0</v>
      </c>
      <c r="D280" s="411"/>
      <c r="E280" s="408"/>
      <c r="F280" s="408"/>
      <c r="G280" s="409"/>
      <c r="H280" s="409"/>
      <c r="I280" s="409"/>
      <c r="J280" s="409"/>
      <c r="K280" s="409"/>
      <c r="L280" s="410"/>
      <c r="M280" s="411" t="s">
        <v>276</v>
      </c>
      <c r="S280" s="5"/>
      <c r="T280" s="5"/>
    </row>
    <row r="281" spans="1:20" x14ac:dyDescent="0.2">
      <c r="A281" s="391"/>
      <c r="B281" s="48">
        <f t="shared" si="12"/>
        <v>0</v>
      </c>
      <c r="C281" s="49">
        <f t="shared" si="13"/>
        <v>0</v>
      </c>
      <c r="D281" s="411"/>
      <c r="E281" s="408"/>
      <c r="F281" s="408"/>
      <c r="G281" s="409"/>
      <c r="H281" s="409"/>
      <c r="I281" s="409"/>
      <c r="J281" s="409"/>
      <c r="K281" s="409"/>
      <c r="L281" s="410"/>
      <c r="M281" s="411" t="s">
        <v>276</v>
      </c>
      <c r="S281" s="5"/>
      <c r="T281" s="5"/>
    </row>
    <row r="282" spans="1:20" x14ac:dyDescent="0.2">
      <c r="A282" s="391"/>
      <c r="B282" s="48">
        <f t="shared" si="12"/>
        <v>0</v>
      </c>
      <c r="C282" s="49">
        <f t="shared" si="13"/>
        <v>0</v>
      </c>
      <c r="D282" s="411"/>
      <c r="E282" s="408"/>
      <c r="F282" s="408"/>
      <c r="G282" s="409"/>
      <c r="H282" s="409"/>
      <c r="I282" s="409"/>
      <c r="J282" s="409"/>
      <c r="K282" s="409"/>
      <c r="L282" s="410"/>
      <c r="M282" s="411" t="s">
        <v>276</v>
      </c>
      <c r="S282" s="5"/>
      <c r="T282" s="5"/>
    </row>
    <row r="283" spans="1:20" x14ac:dyDescent="0.2">
      <c r="A283" s="391"/>
      <c r="B283" s="48">
        <f t="shared" si="12"/>
        <v>0</v>
      </c>
      <c r="C283" s="49">
        <f t="shared" si="13"/>
        <v>0</v>
      </c>
      <c r="D283" s="411"/>
      <c r="E283" s="408"/>
      <c r="F283" s="408"/>
      <c r="G283" s="409"/>
      <c r="H283" s="409"/>
      <c r="I283" s="409"/>
      <c r="J283" s="409"/>
      <c r="K283" s="409"/>
      <c r="L283" s="410"/>
      <c r="M283" s="411" t="s">
        <v>276</v>
      </c>
      <c r="S283" s="5"/>
      <c r="T283" s="5"/>
    </row>
    <row r="284" spans="1:20" x14ac:dyDescent="0.2">
      <c r="A284" s="391"/>
      <c r="B284" s="48">
        <f t="shared" si="12"/>
        <v>0</v>
      </c>
      <c r="C284" s="49">
        <f t="shared" si="13"/>
        <v>0</v>
      </c>
      <c r="D284" s="411"/>
      <c r="E284" s="408"/>
      <c r="F284" s="408"/>
      <c r="G284" s="409"/>
      <c r="H284" s="409"/>
      <c r="I284" s="409"/>
      <c r="J284" s="409"/>
      <c r="K284" s="409"/>
      <c r="L284" s="410"/>
      <c r="M284" s="411" t="s">
        <v>276</v>
      </c>
      <c r="S284" s="5"/>
      <c r="T284" s="5"/>
    </row>
    <row r="285" spans="1:20" x14ac:dyDescent="0.2">
      <c r="A285" s="391"/>
      <c r="B285" s="48">
        <f t="shared" si="12"/>
        <v>0</v>
      </c>
      <c r="C285" s="49">
        <f t="shared" si="13"/>
        <v>0</v>
      </c>
      <c r="D285" s="411"/>
      <c r="E285" s="408"/>
      <c r="F285" s="408"/>
      <c r="G285" s="409"/>
      <c r="H285" s="409"/>
      <c r="I285" s="409"/>
      <c r="J285" s="409"/>
      <c r="K285" s="409"/>
      <c r="L285" s="410"/>
      <c r="M285" s="411" t="s">
        <v>276</v>
      </c>
      <c r="S285" s="5"/>
      <c r="T285" s="5"/>
    </row>
    <row r="286" spans="1:20" x14ac:dyDescent="0.2">
      <c r="A286" s="391"/>
      <c r="B286" s="48">
        <f t="shared" ref="B286:B351" si="14">SUM(E286,F286)</f>
        <v>0</v>
      </c>
      <c r="C286" s="49">
        <f t="shared" si="13"/>
        <v>0</v>
      </c>
      <c r="D286" s="411"/>
      <c r="E286" s="408"/>
      <c r="F286" s="408"/>
      <c r="G286" s="409"/>
      <c r="H286" s="409"/>
      <c r="I286" s="409"/>
      <c r="J286" s="409"/>
      <c r="K286" s="409"/>
      <c r="L286" s="410"/>
      <c r="M286" s="411" t="s">
        <v>276</v>
      </c>
      <c r="S286" s="5"/>
      <c r="T286" s="5"/>
    </row>
    <row r="287" spans="1:20" x14ac:dyDescent="0.2">
      <c r="A287" s="391"/>
      <c r="B287" s="48">
        <f t="shared" si="14"/>
        <v>0</v>
      </c>
      <c r="C287" s="49">
        <f t="shared" si="13"/>
        <v>0</v>
      </c>
      <c r="D287" s="411"/>
      <c r="E287" s="408"/>
      <c r="F287" s="408"/>
      <c r="G287" s="409"/>
      <c r="H287" s="409"/>
      <c r="I287" s="409"/>
      <c r="J287" s="409"/>
      <c r="K287" s="409"/>
      <c r="L287" s="410"/>
      <c r="M287" s="411" t="s">
        <v>276</v>
      </c>
      <c r="S287" s="5"/>
      <c r="T287" s="5"/>
    </row>
    <row r="288" spans="1:20" x14ac:dyDescent="0.2">
      <c r="A288" s="391"/>
      <c r="B288" s="48">
        <f t="shared" si="14"/>
        <v>0</v>
      </c>
      <c r="C288" s="49">
        <f t="shared" si="13"/>
        <v>0</v>
      </c>
      <c r="D288" s="411"/>
      <c r="E288" s="408"/>
      <c r="F288" s="408"/>
      <c r="G288" s="409"/>
      <c r="H288" s="409"/>
      <c r="I288" s="409"/>
      <c r="J288" s="409"/>
      <c r="K288" s="409"/>
      <c r="L288" s="410"/>
      <c r="M288" s="411" t="s">
        <v>276</v>
      </c>
      <c r="S288" s="5"/>
      <c r="T288" s="5"/>
    </row>
    <row r="289" spans="1:20" x14ac:dyDescent="0.2">
      <c r="A289" s="391"/>
      <c r="B289" s="48">
        <f t="shared" si="14"/>
        <v>0</v>
      </c>
      <c r="C289" s="49">
        <f t="shared" si="13"/>
        <v>0</v>
      </c>
      <c r="D289" s="411"/>
      <c r="E289" s="408"/>
      <c r="F289" s="408"/>
      <c r="G289" s="409"/>
      <c r="H289" s="409"/>
      <c r="I289" s="409"/>
      <c r="J289" s="409"/>
      <c r="K289" s="409"/>
      <c r="L289" s="410"/>
      <c r="M289" s="411" t="s">
        <v>276</v>
      </c>
      <c r="S289" s="5"/>
      <c r="T289" s="5"/>
    </row>
    <row r="290" spans="1:20" x14ac:dyDescent="0.2">
      <c r="A290" s="391"/>
      <c r="B290" s="48">
        <f t="shared" si="14"/>
        <v>0</v>
      </c>
      <c r="C290" s="49">
        <f t="shared" si="13"/>
        <v>0</v>
      </c>
      <c r="D290" s="411"/>
      <c r="E290" s="408"/>
      <c r="F290" s="408"/>
      <c r="G290" s="409"/>
      <c r="H290" s="409"/>
      <c r="I290" s="409"/>
      <c r="J290" s="409"/>
      <c r="K290" s="409"/>
      <c r="L290" s="410"/>
      <c r="M290" s="411" t="s">
        <v>276</v>
      </c>
      <c r="S290" s="5"/>
      <c r="T290" s="5"/>
    </row>
    <row r="291" spans="1:20" x14ac:dyDescent="0.2">
      <c r="A291" s="391"/>
      <c r="B291" s="48">
        <f t="shared" si="14"/>
        <v>0</v>
      </c>
      <c r="C291" s="49">
        <f t="shared" si="13"/>
        <v>0</v>
      </c>
      <c r="D291" s="411"/>
      <c r="E291" s="408"/>
      <c r="F291" s="408"/>
      <c r="G291" s="409"/>
      <c r="H291" s="409"/>
      <c r="I291" s="409"/>
      <c r="J291" s="409"/>
      <c r="K291" s="409"/>
      <c r="L291" s="410"/>
      <c r="M291" s="411" t="s">
        <v>276</v>
      </c>
      <c r="S291" s="5"/>
      <c r="T291" s="5"/>
    </row>
    <row r="292" spans="1:20" x14ac:dyDescent="0.2">
      <c r="A292" s="391"/>
      <c r="B292" s="48">
        <f t="shared" si="14"/>
        <v>0</v>
      </c>
      <c r="C292" s="49">
        <f t="shared" si="13"/>
        <v>0</v>
      </c>
      <c r="D292" s="411"/>
      <c r="E292" s="408"/>
      <c r="F292" s="408"/>
      <c r="G292" s="409"/>
      <c r="H292" s="409"/>
      <c r="I292" s="409"/>
      <c r="J292" s="409"/>
      <c r="K292" s="409"/>
      <c r="L292" s="410"/>
      <c r="M292" s="411" t="s">
        <v>276</v>
      </c>
      <c r="S292" s="5"/>
      <c r="T292" s="5"/>
    </row>
    <row r="293" spans="1:20" x14ac:dyDescent="0.2">
      <c r="A293" s="391"/>
      <c r="B293" s="48">
        <f t="shared" si="14"/>
        <v>0</v>
      </c>
      <c r="C293" s="49">
        <f t="shared" si="13"/>
        <v>0</v>
      </c>
      <c r="D293" s="411"/>
      <c r="E293" s="408"/>
      <c r="F293" s="408"/>
      <c r="G293" s="409"/>
      <c r="H293" s="409"/>
      <c r="I293" s="409"/>
      <c r="J293" s="409"/>
      <c r="K293" s="409"/>
      <c r="L293" s="410"/>
      <c r="M293" s="411" t="s">
        <v>276</v>
      </c>
      <c r="S293" s="5"/>
      <c r="T293" s="5"/>
    </row>
    <row r="294" spans="1:20" x14ac:dyDescent="0.2">
      <c r="A294" s="391"/>
      <c r="B294" s="48">
        <f t="shared" si="14"/>
        <v>0</v>
      </c>
      <c r="C294" s="49">
        <f t="shared" si="13"/>
        <v>0</v>
      </c>
      <c r="D294" s="411"/>
      <c r="E294" s="408"/>
      <c r="F294" s="408"/>
      <c r="G294" s="409"/>
      <c r="H294" s="409"/>
      <c r="I294" s="409"/>
      <c r="J294" s="409"/>
      <c r="K294" s="409"/>
      <c r="L294" s="410"/>
      <c r="M294" s="411" t="s">
        <v>276</v>
      </c>
      <c r="S294" s="5"/>
      <c r="T294" s="5"/>
    </row>
    <row r="295" spans="1:20" x14ac:dyDescent="0.2">
      <c r="A295" s="391"/>
      <c r="B295" s="48">
        <f t="shared" si="14"/>
        <v>0</v>
      </c>
      <c r="C295" s="49">
        <f t="shared" si="13"/>
        <v>0</v>
      </c>
      <c r="D295" s="411"/>
      <c r="E295" s="408"/>
      <c r="F295" s="408"/>
      <c r="G295" s="409"/>
      <c r="H295" s="409"/>
      <c r="I295" s="409"/>
      <c r="J295" s="409"/>
      <c r="K295" s="409"/>
      <c r="L295" s="410"/>
      <c r="M295" s="411" t="s">
        <v>276</v>
      </c>
      <c r="S295" s="5"/>
      <c r="T295" s="5"/>
    </row>
    <row r="296" spans="1:20" x14ac:dyDescent="0.2">
      <c r="A296" s="391"/>
      <c r="B296" s="48">
        <f t="shared" si="14"/>
        <v>0</v>
      </c>
      <c r="C296" s="49">
        <f t="shared" si="13"/>
        <v>0</v>
      </c>
      <c r="D296" s="411"/>
      <c r="E296" s="408"/>
      <c r="F296" s="408"/>
      <c r="G296" s="409"/>
      <c r="H296" s="409"/>
      <c r="I296" s="409"/>
      <c r="J296" s="409"/>
      <c r="K296" s="409"/>
      <c r="L296" s="410"/>
      <c r="M296" s="411" t="s">
        <v>276</v>
      </c>
      <c r="S296" s="5"/>
      <c r="T296" s="5"/>
    </row>
    <row r="297" spans="1:20" x14ac:dyDescent="0.2">
      <c r="A297" s="391"/>
      <c r="B297" s="48">
        <f t="shared" si="14"/>
        <v>0</v>
      </c>
      <c r="C297" s="49">
        <f t="shared" si="13"/>
        <v>0</v>
      </c>
      <c r="D297" s="411"/>
      <c r="E297" s="408"/>
      <c r="F297" s="408"/>
      <c r="G297" s="409"/>
      <c r="H297" s="409"/>
      <c r="I297" s="409"/>
      <c r="J297" s="409"/>
      <c r="K297" s="409"/>
      <c r="L297" s="410"/>
      <c r="M297" s="411" t="s">
        <v>276</v>
      </c>
      <c r="S297" s="5"/>
      <c r="T297" s="5"/>
    </row>
    <row r="298" spans="1:20" x14ac:dyDescent="0.2">
      <c r="A298" s="391"/>
      <c r="B298" s="48">
        <f t="shared" si="14"/>
        <v>0</v>
      </c>
      <c r="C298" s="49">
        <f t="shared" si="13"/>
        <v>0</v>
      </c>
      <c r="D298" s="411"/>
      <c r="E298" s="408"/>
      <c r="F298" s="408"/>
      <c r="G298" s="409"/>
      <c r="H298" s="409"/>
      <c r="I298" s="409"/>
      <c r="J298" s="409"/>
      <c r="K298" s="409"/>
      <c r="L298" s="410"/>
      <c r="M298" s="411" t="s">
        <v>276</v>
      </c>
      <c r="S298" s="5"/>
      <c r="T298" s="5"/>
    </row>
    <row r="299" spans="1:20" x14ac:dyDescent="0.2">
      <c r="A299" s="391"/>
      <c r="B299" s="48">
        <f t="shared" si="14"/>
        <v>0</v>
      </c>
      <c r="C299" s="49">
        <f t="shared" si="13"/>
        <v>0</v>
      </c>
      <c r="D299" s="411"/>
      <c r="E299" s="408"/>
      <c r="F299" s="408"/>
      <c r="G299" s="409"/>
      <c r="H299" s="409"/>
      <c r="I299" s="409"/>
      <c r="J299" s="409"/>
      <c r="K299" s="409"/>
      <c r="L299" s="410"/>
      <c r="M299" s="411" t="s">
        <v>276</v>
      </c>
      <c r="S299" s="5"/>
      <c r="T299" s="5"/>
    </row>
    <row r="300" spans="1:20" x14ac:dyDescent="0.2">
      <c r="A300" s="391"/>
      <c r="B300" s="48">
        <f t="shared" si="14"/>
        <v>0</v>
      </c>
      <c r="C300" s="49">
        <f t="shared" si="13"/>
        <v>0</v>
      </c>
      <c r="D300" s="411"/>
      <c r="E300" s="408"/>
      <c r="F300" s="408"/>
      <c r="G300" s="409"/>
      <c r="H300" s="409"/>
      <c r="I300" s="409"/>
      <c r="J300" s="409"/>
      <c r="K300" s="409"/>
      <c r="L300" s="410"/>
      <c r="M300" s="411" t="s">
        <v>276</v>
      </c>
      <c r="S300" s="5"/>
      <c r="T300" s="5"/>
    </row>
    <row r="301" spans="1:20" x14ac:dyDescent="0.2">
      <c r="A301" s="391"/>
      <c r="B301" s="48">
        <f t="shared" si="14"/>
        <v>0</v>
      </c>
      <c r="C301" s="49">
        <f t="shared" si="13"/>
        <v>0</v>
      </c>
      <c r="D301" s="411"/>
      <c r="E301" s="408"/>
      <c r="F301" s="408"/>
      <c r="G301" s="409"/>
      <c r="H301" s="409"/>
      <c r="I301" s="409"/>
      <c r="J301" s="409"/>
      <c r="K301" s="409"/>
      <c r="L301" s="410"/>
      <c r="M301" s="411" t="s">
        <v>276</v>
      </c>
      <c r="S301" s="5"/>
      <c r="T301" s="5"/>
    </row>
    <row r="302" spans="1:20" x14ac:dyDescent="0.2">
      <c r="A302" s="391"/>
      <c r="B302" s="48">
        <f t="shared" si="14"/>
        <v>0</v>
      </c>
      <c r="C302" s="49">
        <f t="shared" si="13"/>
        <v>0</v>
      </c>
      <c r="D302" s="411"/>
      <c r="E302" s="408"/>
      <c r="F302" s="408"/>
      <c r="G302" s="409"/>
      <c r="H302" s="409"/>
      <c r="I302" s="409"/>
      <c r="J302" s="409"/>
      <c r="K302" s="409"/>
      <c r="L302" s="410"/>
      <c r="M302" s="411" t="s">
        <v>276</v>
      </c>
      <c r="S302" s="5"/>
      <c r="T302" s="5"/>
    </row>
    <row r="303" spans="1:20" x14ac:dyDescent="0.2">
      <c r="A303" s="391"/>
      <c r="B303" s="48">
        <f t="shared" si="14"/>
        <v>0</v>
      </c>
      <c r="C303" s="49">
        <f t="shared" si="13"/>
        <v>0</v>
      </c>
      <c r="D303" s="411"/>
      <c r="E303" s="408"/>
      <c r="F303" s="408"/>
      <c r="G303" s="409"/>
      <c r="H303" s="409"/>
      <c r="I303" s="409"/>
      <c r="J303" s="409"/>
      <c r="K303" s="409"/>
      <c r="L303" s="410"/>
      <c r="M303" s="411" t="s">
        <v>276</v>
      </c>
      <c r="S303" s="5"/>
      <c r="T303" s="5"/>
    </row>
    <row r="304" spans="1:20" x14ac:dyDescent="0.2">
      <c r="A304" s="391"/>
      <c r="B304" s="48">
        <f t="shared" si="14"/>
        <v>0</v>
      </c>
      <c r="C304" s="49">
        <f t="shared" si="13"/>
        <v>0</v>
      </c>
      <c r="D304" s="411"/>
      <c r="E304" s="408"/>
      <c r="F304" s="408"/>
      <c r="G304" s="409"/>
      <c r="H304" s="409"/>
      <c r="I304" s="409"/>
      <c r="J304" s="409"/>
      <c r="K304" s="409"/>
      <c r="L304" s="410"/>
      <c r="M304" s="411" t="s">
        <v>276</v>
      </c>
      <c r="S304" s="5"/>
      <c r="T304" s="5"/>
    </row>
    <row r="305" spans="1:20" x14ac:dyDescent="0.2">
      <c r="A305" s="391"/>
      <c r="B305" s="48">
        <f t="shared" si="14"/>
        <v>0</v>
      </c>
      <c r="C305" s="49">
        <f t="shared" si="13"/>
        <v>0</v>
      </c>
      <c r="D305" s="411"/>
      <c r="E305" s="408"/>
      <c r="F305" s="408"/>
      <c r="G305" s="409"/>
      <c r="H305" s="409"/>
      <c r="I305" s="409"/>
      <c r="J305" s="409"/>
      <c r="K305" s="409"/>
      <c r="L305" s="410"/>
      <c r="M305" s="411" t="s">
        <v>276</v>
      </c>
      <c r="S305" s="5"/>
      <c r="T305" s="5"/>
    </row>
    <row r="306" spans="1:20" x14ac:dyDescent="0.2">
      <c r="A306" s="391"/>
      <c r="B306" s="48">
        <f t="shared" si="14"/>
        <v>0</v>
      </c>
      <c r="C306" s="49">
        <f t="shared" si="13"/>
        <v>0</v>
      </c>
      <c r="D306" s="411"/>
      <c r="E306" s="408"/>
      <c r="F306" s="408"/>
      <c r="G306" s="409"/>
      <c r="H306" s="409"/>
      <c r="I306" s="409"/>
      <c r="J306" s="409"/>
      <c r="K306" s="409"/>
      <c r="L306" s="410"/>
      <c r="M306" s="411" t="s">
        <v>276</v>
      </c>
      <c r="S306" s="5"/>
      <c r="T306" s="5"/>
    </row>
    <row r="307" spans="1:20" x14ac:dyDescent="0.2">
      <c r="A307" s="391"/>
      <c r="B307" s="48">
        <f t="shared" si="14"/>
        <v>0</v>
      </c>
      <c r="C307" s="49">
        <f t="shared" si="13"/>
        <v>0</v>
      </c>
      <c r="D307" s="411"/>
      <c r="E307" s="408"/>
      <c r="F307" s="408"/>
      <c r="G307" s="409"/>
      <c r="H307" s="409"/>
      <c r="I307" s="409"/>
      <c r="J307" s="409"/>
      <c r="K307" s="409"/>
      <c r="L307" s="410"/>
      <c r="M307" s="411" t="s">
        <v>276</v>
      </c>
      <c r="S307" s="5"/>
      <c r="T307" s="5"/>
    </row>
    <row r="308" spans="1:20" x14ac:dyDescent="0.2">
      <c r="A308" s="391"/>
      <c r="B308" s="48">
        <f>SUM(E308,F308)</f>
        <v>0</v>
      </c>
      <c r="C308" s="49">
        <f>SUM(G308:K308)</f>
        <v>0</v>
      </c>
      <c r="D308" s="411"/>
      <c r="E308" s="408"/>
      <c r="F308" s="408"/>
      <c r="G308" s="409"/>
      <c r="H308" s="409"/>
      <c r="I308" s="409"/>
      <c r="J308" s="409"/>
      <c r="K308" s="409"/>
      <c r="L308" s="410"/>
      <c r="M308" s="411" t="s">
        <v>276</v>
      </c>
      <c r="S308" s="5"/>
      <c r="T308" s="5"/>
    </row>
    <row r="309" spans="1:20" x14ac:dyDescent="0.2">
      <c r="A309" s="391"/>
      <c r="B309" s="48">
        <f>SUM(E309,F309)</f>
        <v>0</v>
      </c>
      <c r="C309" s="49">
        <f>SUM(G309:K309)</f>
        <v>0</v>
      </c>
      <c r="D309" s="411"/>
      <c r="E309" s="408"/>
      <c r="F309" s="408"/>
      <c r="G309" s="409"/>
      <c r="H309" s="409"/>
      <c r="I309" s="409"/>
      <c r="J309" s="409"/>
      <c r="K309" s="409"/>
      <c r="L309" s="410"/>
      <c r="M309" s="411" t="s">
        <v>276</v>
      </c>
      <c r="S309" s="5"/>
      <c r="T309" s="5"/>
    </row>
    <row r="310" spans="1:20" x14ac:dyDescent="0.2">
      <c r="A310" s="391"/>
      <c r="B310" s="48">
        <f>SUM(E310,F310)</f>
        <v>0</v>
      </c>
      <c r="C310" s="49">
        <f>SUM(G310:K310)</f>
        <v>0</v>
      </c>
      <c r="D310" s="411"/>
      <c r="E310" s="408"/>
      <c r="F310" s="408"/>
      <c r="G310" s="409"/>
      <c r="H310" s="409"/>
      <c r="I310" s="409"/>
      <c r="J310" s="409"/>
      <c r="K310" s="409"/>
      <c r="L310" s="410"/>
      <c r="M310" s="411" t="s">
        <v>276</v>
      </c>
      <c r="S310" s="5"/>
      <c r="T310" s="5"/>
    </row>
    <row r="311" spans="1:20" x14ac:dyDescent="0.2">
      <c r="A311" s="391"/>
      <c r="B311" s="48">
        <f>SUM(E311,F311)</f>
        <v>0</v>
      </c>
      <c r="C311" s="49">
        <f>SUM(G311:K311)</f>
        <v>0</v>
      </c>
      <c r="D311" s="411"/>
      <c r="E311" s="408"/>
      <c r="F311" s="408"/>
      <c r="G311" s="409"/>
      <c r="H311" s="409"/>
      <c r="I311" s="409"/>
      <c r="J311" s="409"/>
      <c r="K311" s="409"/>
      <c r="L311" s="410"/>
      <c r="M311" s="411" t="s">
        <v>276</v>
      </c>
      <c r="S311" s="5"/>
      <c r="T311" s="5"/>
    </row>
    <row r="312" spans="1:20" x14ac:dyDescent="0.2">
      <c r="A312" s="391">
        <v>41790</v>
      </c>
      <c r="B312" s="48">
        <f t="shared" si="14"/>
        <v>0</v>
      </c>
      <c r="C312" s="49">
        <f t="shared" si="13"/>
        <v>0</v>
      </c>
      <c r="D312" s="411"/>
      <c r="E312" s="408"/>
      <c r="F312" s="408"/>
      <c r="G312" s="409"/>
      <c r="H312" s="409"/>
      <c r="I312" s="409"/>
      <c r="J312" s="409"/>
      <c r="K312" s="409"/>
      <c r="L312" s="410"/>
      <c r="M312" s="411" t="s">
        <v>276</v>
      </c>
      <c r="S312" s="5"/>
      <c r="T312" s="5"/>
    </row>
    <row r="313" spans="1:20" x14ac:dyDescent="0.2">
      <c r="A313" s="391"/>
      <c r="B313" s="48">
        <f t="shared" si="14"/>
        <v>0</v>
      </c>
      <c r="C313" s="49">
        <f t="shared" si="13"/>
        <v>0</v>
      </c>
      <c r="D313" s="411"/>
      <c r="E313" s="408"/>
      <c r="F313" s="408"/>
      <c r="G313" s="409"/>
      <c r="H313" s="409"/>
      <c r="I313" s="409"/>
      <c r="J313" s="409"/>
      <c r="K313" s="409"/>
      <c r="L313" s="410"/>
      <c r="M313" s="411" t="s">
        <v>276</v>
      </c>
      <c r="S313" s="5"/>
      <c r="T313" s="5"/>
    </row>
    <row r="314" spans="1:20" x14ac:dyDescent="0.2">
      <c r="A314" s="391"/>
      <c r="B314" s="48">
        <f t="shared" si="14"/>
        <v>0</v>
      </c>
      <c r="C314" s="49">
        <f t="shared" si="13"/>
        <v>0</v>
      </c>
      <c r="D314" s="411"/>
      <c r="E314" s="408"/>
      <c r="F314" s="408"/>
      <c r="G314" s="409"/>
      <c r="H314" s="409"/>
      <c r="I314" s="409"/>
      <c r="J314" s="409"/>
      <c r="K314" s="409"/>
      <c r="L314" s="410"/>
      <c r="M314" s="411" t="s">
        <v>276</v>
      </c>
      <c r="S314" s="5"/>
      <c r="T314" s="5"/>
    </row>
    <row r="315" spans="1:20" x14ac:dyDescent="0.2">
      <c r="A315" s="391"/>
      <c r="B315" s="48">
        <f t="shared" si="14"/>
        <v>0</v>
      </c>
      <c r="C315" s="49">
        <f t="shared" si="13"/>
        <v>0</v>
      </c>
      <c r="D315" s="411"/>
      <c r="E315" s="408"/>
      <c r="F315" s="408"/>
      <c r="G315" s="409"/>
      <c r="H315" s="409"/>
      <c r="I315" s="409"/>
      <c r="J315" s="409"/>
      <c r="K315" s="409"/>
      <c r="L315" s="410"/>
      <c r="M315" s="411" t="s">
        <v>276</v>
      </c>
      <c r="S315" s="5"/>
      <c r="T315" s="5"/>
    </row>
    <row r="316" spans="1:20" x14ac:dyDescent="0.2">
      <c r="A316" s="391"/>
      <c r="B316" s="48">
        <f t="shared" si="14"/>
        <v>0</v>
      </c>
      <c r="C316" s="49">
        <f t="shared" si="13"/>
        <v>0</v>
      </c>
      <c r="D316" s="411"/>
      <c r="E316" s="408"/>
      <c r="F316" s="408"/>
      <c r="G316" s="409"/>
      <c r="H316" s="409"/>
      <c r="I316" s="409"/>
      <c r="J316" s="409"/>
      <c r="K316" s="409"/>
      <c r="L316" s="410"/>
      <c r="M316" s="411" t="s">
        <v>276</v>
      </c>
      <c r="S316" s="5"/>
      <c r="T316" s="5"/>
    </row>
    <row r="317" spans="1:20" x14ac:dyDescent="0.2">
      <c r="A317" s="391"/>
      <c r="B317" s="48">
        <f t="shared" si="14"/>
        <v>0</v>
      </c>
      <c r="C317" s="49">
        <f t="shared" si="13"/>
        <v>0</v>
      </c>
      <c r="D317" s="411"/>
      <c r="E317" s="408"/>
      <c r="F317" s="408"/>
      <c r="G317" s="409"/>
      <c r="H317" s="409"/>
      <c r="I317" s="409"/>
      <c r="J317" s="409"/>
      <c r="K317" s="409"/>
      <c r="L317" s="410"/>
      <c r="M317" s="411" t="s">
        <v>276</v>
      </c>
      <c r="S317" s="5"/>
      <c r="T317" s="5"/>
    </row>
    <row r="318" spans="1:20" x14ac:dyDescent="0.2">
      <c r="A318" s="391"/>
      <c r="B318" s="48">
        <f t="shared" si="14"/>
        <v>0</v>
      </c>
      <c r="C318" s="49">
        <f t="shared" si="13"/>
        <v>0</v>
      </c>
      <c r="D318" s="411"/>
      <c r="E318" s="408"/>
      <c r="F318" s="408"/>
      <c r="G318" s="409"/>
      <c r="H318" s="409"/>
      <c r="I318" s="409"/>
      <c r="J318" s="409"/>
      <c r="K318" s="409"/>
      <c r="L318" s="410"/>
      <c r="M318" s="411" t="s">
        <v>276</v>
      </c>
      <c r="S318" s="5"/>
      <c r="T318" s="5"/>
    </row>
    <row r="319" spans="1:20" x14ac:dyDescent="0.2">
      <c r="A319" s="391"/>
      <c r="B319" s="48">
        <f t="shared" si="14"/>
        <v>0</v>
      </c>
      <c r="C319" s="49">
        <f t="shared" si="13"/>
        <v>0</v>
      </c>
      <c r="D319" s="411"/>
      <c r="E319" s="408"/>
      <c r="F319" s="408"/>
      <c r="G319" s="409"/>
      <c r="H319" s="409"/>
      <c r="I319" s="409"/>
      <c r="J319" s="409"/>
      <c r="K319" s="409"/>
      <c r="L319" s="410"/>
      <c r="M319" s="411" t="s">
        <v>276</v>
      </c>
      <c r="S319" s="5"/>
      <c r="T319" s="5"/>
    </row>
    <row r="320" spans="1:20" x14ac:dyDescent="0.2">
      <c r="A320" s="391"/>
      <c r="B320" s="48">
        <f t="shared" si="14"/>
        <v>0</v>
      </c>
      <c r="C320" s="49">
        <f t="shared" si="13"/>
        <v>0</v>
      </c>
      <c r="D320" s="411"/>
      <c r="E320" s="408"/>
      <c r="F320" s="408"/>
      <c r="G320" s="409"/>
      <c r="H320" s="409"/>
      <c r="I320" s="409"/>
      <c r="J320" s="409"/>
      <c r="K320" s="409"/>
      <c r="L320" s="410"/>
      <c r="M320" s="411" t="s">
        <v>276</v>
      </c>
      <c r="S320" s="5"/>
      <c r="T320" s="5"/>
    </row>
    <row r="321" spans="1:20" x14ac:dyDescent="0.2">
      <c r="A321" s="391"/>
      <c r="B321" s="48">
        <f t="shared" si="14"/>
        <v>0</v>
      </c>
      <c r="C321" s="49">
        <f t="shared" si="13"/>
        <v>0</v>
      </c>
      <c r="D321" s="411"/>
      <c r="E321" s="408"/>
      <c r="F321" s="408"/>
      <c r="G321" s="409"/>
      <c r="H321" s="409"/>
      <c r="I321" s="409"/>
      <c r="J321" s="409"/>
      <c r="K321" s="409"/>
      <c r="L321" s="410"/>
      <c r="M321" s="411" t="s">
        <v>276</v>
      </c>
      <c r="S321" s="5"/>
      <c r="T321" s="5"/>
    </row>
    <row r="322" spans="1:20" x14ac:dyDescent="0.2">
      <c r="A322" s="391"/>
      <c r="B322" s="48">
        <f t="shared" si="14"/>
        <v>0</v>
      </c>
      <c r="C322" s="49">
        <f t="shared" si="13"/>
        <v>0</v>
      </c>
      <c r="D322" s="411"/>
      <c r="E322" s="408"/>
      <c r="F322" s="408"/>
      <c r="G322" s="409"/>
      <c r="H322" s="409"/>
      <c r="I322" s="409"/>
      <c r="J322" s="409"/>
      <c r="K322" s="409"/>
      <c r="L322" s="410"/>
      <c r="M322" s="411" t="s">
        <v>276</v>
      </c>
      <c r="S322" s="5"/>
      <c r="T322" s="5"/>
    </row>
    <row r="323" spans="1:20" x14ac:dyDescent="0.2">
      <c r="A323" s="391"/>
      <c r="B323" s="48">
        <f t="shared" si="14"/>
        <v>0</v>
      </c>
      <c r="C323" s="49">
        <f t="shared" si="13"/>
        <v>0</v>
      </c>
      <c r="D323" s="411"/>
      <c r="E323" s="408"/>
      <c r="F323" s="408"/>
      <c r="G323" s="409"/>
      <c r="H323" s="409"/>
      <c r="I323" s="409"/>
      <c r="J323" s="409"/>
      <c r="K323" s="409"/>
      <c r="L323" s="410"/>
      <c r="M323" s="411" t="s">
        <v>276</v>
      </c>
      <c r="S323" s="5"/>
      <c r="T323" s="5"/>
    </row>
    <row r="324" spans="1:20" x14ac:dyDescent="0.2">
      <c r="A324" s="391"/>
      <c r="B324" s="48">
        <f t="shared" si="14"/>
        <v>0</v>
      </c>
      <c r="C324" s="49">
        <f t="shared" si="13"/>
        <v>0</v>
      </c>
      <c r="D324" s="411"/>
      <c r="E324" s="408"/>
      <c r="F324" s="408"/>
      <c r="G324" s="409"/>
      <c r="H324" s="409"/>
      <c r="I324" s="409"/>
      <c r="J324" s="409"/>
      <c r="K324" s="409"/>
      <c r="L324" s="410"/>
      <c r="M324" s="411" t="s">
        <v>276</v>
      </c>
      <c r="S324" s="5"/>
      <c r="T324" s="5"/>
    </row>
    <row r="325" spans="1:20" x14ac:dyDescent="0.2">
      <c r="A325" s="391"/>
      <c r="B325" s="48">
        <f t="shared" si="14"/>
        <v>0</v>
      </c>
      <c r="C325" s="49">
        <f t="shared" si="13"/>
        <v>0</v>
      </c>
      <c r="D325" s="411"/>
      <c r="E325" s="408"/>
      <c r="F325" s="408"/>
      <c r="G325" s="409"/>
      <c r="H325" s="409"/>
      <c r="I325" s="409"/>
      <c r="J325" s="409"/>
      <c r="K325" s="409"/>
      <c r="L325" s="410"/>
      <c r="M325" s="411" t="s">
        <v>276</v>
      </c>
      <c r="S325" s="5"/>
      <c r="T325" s="5"/>
    </row>
    <row r="326" spans="1:20" x14ac:dyDescent="0.2">
      <c r="A326" s="391"/>
      <c r="B326" s="48">
        <f t="shared" si="14"/>
        <v>0</v>
      </c>
      <c r="C326" s="49">
        <f t="shared" si="13"/>
        <v>0</v>
      </c>
      <c r="D326" s="411"/>
      <c r="E326" s="408"/>
      <c r="F326" s="408"/>
      <c r="G326" s="409"/>
      <c r="H326" s="409"/>
      <c r="I326" s="409"/>
      <c r="J326" s="409"/>
      <c r="K326" s="409"/>
      <c r="L326" s="410"/>
      <c r="M326" s="411" t="s">
        <v>276</v>
      </c>
      <c r="S326" s="5"/>
      <c r="T326" s="5"/>
    </row>
    <row r="327" spans="1:20" x14ac:dyDescent="0.2">
      <c r="A327" s="391"/>
      <c r="B327" s="48">
        <f t="shared" si="14"/>
        <v>0</v>
      </c>
      <c r="C327" s="49">
        <f t="shared" si="13"/>
        <v>0</v>
      </c>
      <c r="D327" s="411"/>
      <c r="E327" s="408"/>
      <c r="F327" s="408"/>
      <c r="G327" s="409"/>
      <c r="H327" s="409"/>
      <c r="I327" s="409"/>
      <c r="J327" s="409"/>
      <c r="K327" s="409"/>
      <c r="L327" s="410"/>
      <c r="M327" s="411" t="s">
        <v>276</v>
      </c>
      <c r="S327" s="5"/>
      <c r="T327" s="5"/>
    </row>
    <row r="328" spans="1:20" x14ac:dyDescent="0.2">
      <c r="A328" s="391"/>
      <c r="B328" s="48">
        <f t="shared" si="14"/>
        <v>0</v>
      </c>
      <c r="C328" s="49">
        <f t="shared" si="13"/>
        <v>0</v>
      </c>
      <c r="D328" s="411"/>
      <c r="E328" s="408"/>
      <c r="F328" s="408"/>
      <c r="G328" s="409"/>
      <c r="H328" s="409"/>
      <c r="I328" s="409"/>
      <c r="J328" s="409"/>
      <c r="K328" s="409"/>
      <c r="L328" s="410"/>
      <c r="M328" s="411" t="s">
        <v>276</v>
      </c>
      <c r="S328" s="5"/>
      <c r="T328" s="5"/>
    </row>
    <row r="329" spans="1:20" x14ac:dyDescent="0.2">
      <c r="A329" s="391"/>
      <c r="B329" s="48">
        <f t="shared" si="14"/>
        <v>0</v>
      </c>
      <c r="C329" s="49">
        <f t="shared" ref="C329:C392" si="15">SUM(G329:K329)</f>
        <v>0</v>
      </c>
      <c r="D329" s="411"/>
      <c r="E329" s="408"/>
      <c r="F329" s="408"/>
      <c r="G329" s="409"/>
      <c r="H329" s="409"/>
      <c r="I329" s="409"/>
      <c r="J329" s="409"/>
      <c r="K329" s="409"/>
      <c r="L329" s="410"/>
      <c r="M329" s="411" t="s">
        <v>276</v>
      </c>
      <c r="S329" s="5"/>
      <c r="T329" s="5"/>
    </row>
    <row r="330" spans="1:20" x14ac:dyDescent="0.2">
      <c r="A330" s="391"/>
      <c r="B330" s="48">
        <f t="shared" si="14"/>
        <v>0</v>
      </c>
      <c r="C330" s="49">
        <f t="shared" si="15"/>
        <v>0</v>
      </c>
      <c r="D330" s="411"/>
      <c r="E330" s="408"/>
      <c r="F330" s="408"/>
      <c r="G330" s="409"/>
      <c r="H330" s="409"/>
      <c r="I330" s="409"/>
      <c r="J330" s="409"/>
      <c r="K330" s="409"/>
      <c r="L330" s="410"/>
      <c r="M330" s="411" t="s">
        <v>276</v>
      </c>
      <c r="S330" s="5"/>
      <c r="T330" s="5"/>
    </row>
    <row r="331" spans="1:20" x14ac:dyDescent="0.2">
      <c r="A331" s="391"/>
      <c r="B331" s="48">
        <f t="shared" si="14"/>
        <v>0</v>
      </c>
      <c r="C331" s="49">
        <f t="shared" si="15"/>
        <v>0</v>
      </c>
      <c r="D331" s="411"/>
      <c r="E331" s="408"/>
      <c r="F331" s="408"/>
      <c r="G331" s="409"/>
      <c r="H331" s="409"/>
      <c r="I331" s="409"/>
      <c r="J331" s="409"/>
      <c r="K331" s="409"/>
      <c r="L331" s="410"/>
      <c r="M331" s="411" t="s">
        <v>276</v>
      </c>
      <c r="S331" s="5"/>
      <c r="T331" s="5"/>
    </row>
    <row r="332" spans="1:20" x14ac:dyDescent="0.2">
      <c r="A332" s="391"/>
      <c r="B332" s="48">
        <f t="shared" si="14"/>
        <v>0</v>
      </c>
      <c r="C332" s="49">
        <f t="shared" si="15"/>
        <v>0</v>
      </c>
      <c r="D332" s="411"/>
      <c r="E332" s="408"/>
      <c r="F332" s="408"/>
      <c r="G332" s="409"/>
      <c r="H332" s="409"/>
      <c r="I332" s="409"/>
      <c r="J332" s="409"/>
      <c r="K332" s="409"/>
      <c r="L332" s="410"/>
      <c r="M332" s="411" t="s">
        <v>276</v>
      </c>
      <c r="S332" s="5"/>
      <c r="T332" s="5"/>
    </row>
    <row r="333" spans="1:20" x14ac:dyDescent="0.2">
      <c r="A333" s="391"/>
      <c r="B333" s="48">
        <f t="shared" si="14"/>
        <v>0</v>
      </c>
      <c r="C333" s="49">
        <f t="shared" si="15"/>
        <v>0</v>
      </c>
      <c r="D333" s="411"/>
      <c r="E333" s="408"/>
      <c r="F333" s="408"/>
      <c r="G333" s="409"/>
      <c r="H333" s="409"/>
      <c r="I333" s="409"/>
      <c r="J333" s="409"/>
      <c r="K333" s="409"/>
      <c r="L333" s="410"/>
      <c r="M333" s="411" t="s">
        <v>276</v>
      </c>
      <c r="S333" s="5"/>
      <c r="T333" s="5"/>
    </row>
    <row r="334" spans="1:20" x14ac:dyDescent="0.2">
      <c r="A334" s="391"/>
      <c r="B334" s="48">
        <f t="shared" si="14"/>
        <v>0</v>
      </c>
      <c r="C334" s="49">
        <f t="shared" si="15"/>
        <v>0</v>
      </c>
      <c r="D334" s="411"/>
      <c r="E334" s="408"/>
      <c r="F334" s="408"/>
      <c r="G334" s="409"/>
      <c r="H334" s="409"/>
      <c r="I334" s="409"/>
      <c r="J334" s="409"/>
      <c r="K334" s="409"/>
      <c r="L334" s="410"/>
      <c r="M334" s="411" t="s">
        <v>276</v>
      </c>
      <c r="S334" s="5"/>
      <c r="T334" s="5"/>
    </row>
    <row r="335" spans="1:20" x14ac:dyDescent="0.2">
      <c r="A335" s="391"/>
      <c r="B335" s="48">
        <f t="shared" si="14"/>
        <v>0</v>
      </c>
      <c r="C335" s="49">
        <f t="shared" si="15"/>
        <v>0</v>
      </c>
      <c r="D335" s="411"/>
      <c r="E335" s="408"/>
      <c r="F335" s="408"/>
      <c r="G335" s="409"/>
      <c r="H335" s="409"/>
      <c r="I335" s="409"/>
      <c r="J335" s="409"/>
      <c r="K335" s="409"/>
      <c r="L335" s="410"/>
      <c r="M335" s="411" t="s">
        <v>276</v>
      </c>
      <c r="S335" s="5"/>
      <c r="T335" s="5"/>
    </row>
    <row r="336" spans="1:20" x14ac:dyDescent="0.2">
      <c r="A336" s="391"/>
      <c r="B336" s="48">
        <f t="shared" si="14"/>
        <v>0</v>
      </c>
      <c r="C336" s="49">
        <f t="shared" si="15"/>
        <v>0</v>
      </c>
      <c r="D336" s="411"/>
      <c r="E336" s="408"/>
      <c r="F336" s="408"/>
      <c r="G336" s="409"/>
      <c r="H336" s="409"/>
      <c r="I336" s="409"/>
      <c r="J336" s="409"/>
      <c r="K336" s="409"/>
      <c r="L336" s="410"/>
      <c r="M336" s="411" t="s">
        <v>276</v>
      </c>
      <c r="S336" s="5"/>
      <c r="T336" s="5"/>
    </row>
    <row r="337" spans="1:20" x14ac:dyDescent="0.2">
      <c r="A337" s="391"/>
      <c r="B337" s="48">
        <f t="shared" si="14"/>
        <v>0</v>
      </c>
      <c r="C337" s="49">
        <f t="shared" si="15"/>
        <v>0</v>
      </c>
      <c r="D337" s="411"/>
      <c r="E337" s="408"/>
      <c r="F337" s="408"/>
      <c r="G337" s="409"/>
      <c r="H337" s="409"/>
      <c r="I337" s="409"/>
      <c r="J337" s="409"/>
      <c r="K337" s="409"/>
      <c r="L337" s="410"/>
      <c r="M337" s="411" t="s">
        <v>276</v>
      </c>
      <c r="S337" s="5"/>
      <c r="T337" s="5"/>
    </row>
    <row r="338" spans="1:20" x14ac:dyDescent="0.2">
      <c r="A338" s="391"/>
      <c r="B338" s="48">
        <f t="shared" si="14"/>
        <v>0</v>
      </c>
      <c r="C338" s="49">
        <f t="shared" si="15"/>
        <v>0</v>
      </c>
      <c r="D338" s="411"/>
      <c r="E338" s="408"/>
      <c r="F338" s="408"/>
      <c r="G338" s="409"/>
      <c r="H338" s="409"/>
      <c r="I338" s="409"/>
      <c r="J338" s="409"/>
      <c r="K338" s="409"/>
      <c r="L338" s="410"/>
      <c r="M338" s="411" t="s">
        <v>276</v>
      </c>
      <c r="S338" s="5"/>
      <c r="T338" s="5"/>
    </row>
    <row r="339" spans="1:20" x14ac:dyDescent="0.2">
      <c r="A339" s="391"/>
      <c r="B339" s="48">
        <f t="shared" si="14"/>
        <v>0</v>
      </c>
      <c r="C339" s="49">
        <f t="shared" si="15"/>
        <v>0</v>
      </c>
      <c r="D339" s="411"/>
      <c r="E339" s="408"/>
      <c r="F339" s="408"/>
      <c r="G339" s="409"/>
      <c r="H339" s="409"/>
      <c r="I339" s="409"/>
      <c r="J339" s="409"/>
      <c r="K339" s="409"/>
      <c r="L339" s="410"/>
      <c r="M339" s="411" t="s">
        <v>276</v>
      </c>
      <c r="S339" s="5"/>
      <c r="T339" s="5"/>
    </row>
    <row r="340" spans="1:20" x14ac:dyDescent="0.2">
      <c r="A340" s="391"/>
      <c r="B340" s="48">
        <f t="shared" si="14"/>
        <v>0</v>
      </c>
      <c r="C340" s="49">
        <f t="shared" si="15"/>
        <v>0</v>
      </c>
      <c r="D340" s="411"/>
      <c r="E340" s="408"/>
      <c r="F340" s="408"/>
      <c r="G340" s="409"/>
      <c r="H340" s="409"/>
      <c r="I340" s="409"/>
      <c r="J340" s="409"/>
      <c r="K340" s="409"/>
      <c r="L340" s="410"/>
      <c r="M340" s="411" t="s">
        <v>276</v>
      </c>
      <c r="S340" s="5"/>
      <c r="T340" s="5"/>
    </row>
    <row r="341" spans="1:20" x14ac:dyDescent="0.2">
      <c r="A341" s="391"/>
      <c r="B341" s="48">
        <f t="shared" si="14"/>
        <v>0</v>
      </c>
      <c r="C341" s="49">
        <f t="shared" si="15"/>
        <v>0</v>
      </c>
      <c r="D341" s="411"/>
      <c r="E341" s="408"/>
      <c r="F341" s="408"/>
      <c r="G341" s="409"/>
      <c r="H341" s="409"/>
      <c r="I341" s="409"/>
      <c r="J341" s="409"/>
      <c r="K341" s="409"/>
      <c r="L341" s="410"/>
      <c r="M341" s="411" t="s">
        <v>276</v>
      </c>
      <c r="S341" s="5"/>
      <c r="T341" s="5"/>
    </row>
    <row r="342" spans="1:20" x14ac:dyDescent="0.2">
      <c r="A342" s="391"/>
      <c r="B342" s="48">
        <f t="shared" si="14"/>
        <v>0</v>
      </c>
      <c r="C342" s="49">
        <f t="shared" si="15"/>
        <v>0</v>
      </c>
      <c r="D342" s="411"/>
      <c r="E342" s="408"/>
      <c r="F342" s="408"/>
      <c r="G342" s="409"/>
      <c r="H342" s="409"/>
      <c r="I342" s="409"/>
      <c r="J342" s="409"/>
      <c r="K342" s="409"/>
      <c r="L342" s="410"/>
      <c r="M342" s="411" t="s">
        <v>276</v>
      </c>
      <c r="S342" s="5"/>
      <c r="T342" s="5"/>
    </row>
    <row r="343" spans="1:20" x14ac:dyDescent="0.2">
      <c r="A343" s="391"/>
      <c r="B343" s="48">
        <f t="shared" si="14"/>
        <v>0</v>
      </c>
      <c r="C343" s="49">
        <f t="shared" si="15"/>
        <v>0</v>
      </c>
      <c r="D343" s="411"/>
      <c r="E343" s="408"/>
      <c r="F343" s="408"/>
      <c r="G343" s="409"/>
      <c r="H343" s="409"/>
      <c r="I343" s="409"/>
      <c r="J343" s="409"/>
      <c r="K343" s="409"/>
      <c r="L343" s="410"/>
      <c r="M343" s="411" t="s">
        <v>276</v>
      </c>
      <c r="S343" s="5"/>
      <c r="T343" s="5"/>
    </row>
    <row r="344" spans="1:20" x14ac:dyDescent="0.2">
      <c r="A344" s="391"/>
      <c r="B344" s="48">
        <f t="shared" si="14"/>
        <v>0</v>
      </c>
      <c r="C344" s="49">
        <f t="shared" si="15"/>
        <v>0</v>
      </c>
      <c r="D344" s="411"/>
      <c r="E344" s="408"/>
      <c r="F344" s="408"/>
      <c r="G344" s="409"/>
      <c r="H344" s="409"/>
      <c r="I344" s="409"/>
      <c r="J344" s="409"/>
      <c r="K344" s="409"/>
      <c r="L344" s="410"/>
      <c r="M344" s="411" t="s">
        <v>276</v>
      </c>
      <c r="S344" s="5"/>
      <c r="T344" s="5"/>
    </row>
    <row r="345" spans="1:20" x14ac:dyDescent="0.2">
      <c r="A345" s="391"/>
      <c r="B345" s="48">
        <f t="shared" si="14"/>
        <v>0</v>
      </c>
      <c r="C345" s="49">
        <f t="shared" si="15"/>
        <v>0</v>
      </c>
      <c r="D345" s="411"/>
      <c r="E345" s="408"/>
      <c r="F345" s="408"/>
      <c r="G345" s="409"/>
      <c r="H345" s="409"/>
      <c r="I345" s="409"/>
      <c r="J345" s="409"/>
      <c r="K345" s="409"/>
      <c r="L345" s="410"/>
      <c r="M345" s="411" t="s">
        <v>276</v>
      </c>
      <c r="S345" s="5"/>
      <c r="T345" s="5"/>
    </row>
    <row r="346" spans="1:20" x14ac:dyDescent="0.2">
      <c r="A346" s="391"/>
      <c r="B346" s="48">
        <f t="shared" si="14"/>
        <v>0</v>
      </c>
      <c r="C346" s="49">
        <f t="shared" si="15"/>
        <v>0</v>
      </c>
      <c r="D346" s="411"/>
      <c r="E346" s="408"/>
      <c r="F346" s="408"/>
      <c r="G346" s="409"/>
      <c r="H346" s="409"/>
      <c r="I346" s="409"/>
      <c r="J346" s="409"/>
      <c r="K346" s="409"/>
      <c r="L346" s="410"/>
      <c r="M346" s="411" t="s">
        <v>276</v>
      </c>
      <c r="S346" s="5"/>
      <c r="T346" s="5"/>
    </row>
    <row r="347" spans="1:20" x14ac:dyDescent="0.2">
      <c r="A347" s="391"/>
      <c r="B347" s="48">
        <f t="shared" si="14"/>
        <v>0</v>
      </c>
      <c r="C347" s="49">
        <f t="shared" si="15"/>
        <v>0</v>
      </c>
      <c r="D347" s="411"/>
      <c r="E347" s="408"/>
      <c r="F347" s="408"/>
      <c r="G347" s="409"/>
      <c r="H347" s="409"/>
      <c r="I347" s="409"/>
      <c r="J347" s="409"/>
      <c r="K347" s="409"/>
      <c r="L347" s="410"/>
      <c r="M347" s="411" t="s">
        <v>276</v>
      </c>
      <c r="S347" s="5"/>
      <c r="T347" s="5"/>
    </row>
    <row r="348" spans="1:20" x14ac:dyDescent="0.2">
      <c r="A348" s="391"/>
      <c r="B348" s="48">
        <f t="shared" si="14"/>
        <v>0</v>
      </c>
      <c r="C348" s="49">
        <f t="shared" si="15"/>
        <v>0</v>
      </c>
      <c r="D348" s="411"/>
      <c r="E348" s="408"/>
      <c r="F348" s="408"/>
      <c r="G348" s="409"/>
      <c r="H348" s="409"/>
      <c r="I348" s="409"/>
      <c r="J348" s="409"/>
      <c r="K348" s="409"/>
      <c r="L348" s="410"/>
      <c r="M348" s="411" t="s">
        <v>276</v>
      </c>
      <c r="S348" s="5"/>
      <c r="T348" s="5"/>
    </row>
    <row r="349" spans="1:20" x14ac:dyDescent="0.2">
      <c r="A349" s="391"/>
      <c r="B349" s="48">
        <f t="shared" si="14"/>
        <v>0</v>
      </c>
      <c r="C349" s="49">
        <f t="shared" si="15"/>
        <v>0</v>
      </c>
      <c r="D349" s="411"/>
      <c r="E349" s="408"/>
      <c r="F349" s="408"/>
      <c r="G349" s="409"/>
      <c r="H349" s="409"/>
      <c r="I349" s="409"/>
      <c r="J349" s="409"/>
      <c r="K349" s="409"/>
      <c r="L349" s="410"/>
      <c r="M349" s="411" t="s">
        <v>276</v>
      </c>
      <c r="S349" s="5"/>
      <c r="T349" s="5"/>
    </row>
    <row r="350" spans="1:20" x14ac:dyDescent="0.2">
      <c r="A350" s="391"/>
      <c r="B350" s="48">
        <f t="shared" si="14"/>
        <v>0</v>
      </c>
      <c r="C350" s="49">
        <f t="shared" si="15"/>
        <v>0</v>
      </c>
      <c r="D350" s="411"/>
      <c r="E350" s="408"/>
      <c r="F350" s="408"/>
      <c r="G350" s="409"/>
      <c r="H350" s="409"/>
      <c r="I350" s="409"/>
      <c r="J350" s="409"/>
      <c r="K350" s="409"/>
      <c r="L350" s="410"/>
      <c r="M350" s="411" t="s">
        <v>276</v>
      </c>
      <c r="S350" s="5"/>
      <c r="T350" s="5"/>
    </row>
    <row r="351" spans="1:20" x14ac:dyDescent="0.2">
      <c r="A351" s="391"/>
      <c r="B351" s="48">
        <f t="shared" si="14"/>
        <v>0</v>
      </c>
      <c r="C351" s="49">
        <f t="shared" si="15"/>
        <v>0</v>
      </c>
      <c r="D351" s="411"/>
      <c r="E351" s="408"/>
      <c r="F351" s="408"/>
      <c r="G351" s="409"/>
      <c r="H351" s="409"/>
      <c r="I351" s="409"/>
      <c r="J351" s="409"/>
      <c r="K351" s="409"/>
      <c r="L351" s="410"/>
      <c r="M351" s="411" t="s">
        <v>276</v>
      </c>
      <c r="S351" s="5"/>
      <c r="T351" s="5"/>
    </row>
    <row r="352" spans="1:20" x14ac:dyDescent="0.2">
      <c r="A352" s="391"/>
      <c r="B352" s="48">
        <f t="shared" ref="B352:B415" si="16">SUM(E352,F352)</f>
        <v>0</v>
      </c>
      <c r="C352" s="49">
        <f t="shared" si="15"/>
        <v>0</v>
      </c>
      <c r="D352" s="411"/>
      <c r="E352" s="408"/>
      <c r="F352" s="408"/>
      <c r="G352" s="409"/>
      <c r="H352" s="409"/>
      <c r="I352" s="409"/>
      <c r="J352" s="409"/>
      <c r="K352" s="409"/>
      <c r="L352" s="410"/>
      <c r="M352" s="411" t="s">
        <v>276</v>
      </c>
      <c r="S352" s="5"/>
      <c r="T352" s="5"/>
    </row>
    <row r="353" spans="1:20" x14ac:dyDescent="0.2">
      <c r="A353" s="391"/>
      <c r="B353" s="48">
        <f t="shared" si="16"/>
        <v>0</v>
      </c>
      <c r="C353" s="49">
        <f t="shared" si="15"/>
        <v>0</v>
      </c>
      <c r="D353" s="411"/>
      <c r="E353" s="408"/>
      <c r="F353" s="408"/>
      <c r="G353" s="409"/>
      <c r="H353" s="409"/>
      <c r="I353" s="409"/>
      <c r="J353" s="409"/>
      <c r="K353" s="409"/>
      <c r="L353" s="410"/>
      <c r="M353" s="411" t="s">
        <v>276</v>
      </c>
      <c r="S353" s="5"/>
      <c r="T353" s="5"/>
    </row>
    <row r="354" spans="1:20" x14ac:dyDescent="0.2">
      <c r="A354" s="391"/>
      <c r="B354" s="48">
        <f t="shared" si="16"/>
        <v>0</v>
      </c>
      <c r="C354" s="49">
        <f t="shared" si="15"/>
        <v>0</v>
      </c>
      <c r="D354" s="411"/>
      <c r="E354" s="408"/>
      <c r="F354" s="408"/>
      <c r="G354" s="409"/>
      <c r="H354" s="409"/>
      <c r="I354" s="409"/>
      <c r="J354" s="409"/>
      <c r="K354" s="409"/>
      <c r="L354" s="410"/>
      <c r="M354" s="411" t="s">
        <v>276</v>
      </c>
      <c r="S354" s="5"/>
      <c r="T354" s="5"/>
    </row>
    <row r="355" spans="1:20" x14ac:dyDescent="0.2">
      <c r="A355" s="391"/>
      <c r="B355" s="48">
        <f t="shared" si="16"/>
        <v>0</v>
      </c>
      <c r="C355" s="49">
        <f t="shared" si="15"/>
        <v>0</v>
      </c>
      <c r="D355" s="411"/>
      <c r="E355" s="408"/>
      <c r="F355" s="408"/>
      <c r="G355" s="409"/>
      <c r="H355" s="409"/>
      <c r="I355" s="409"/>
      <c r="J355" s="409"/>
      <c r="K355" s="409"/>
      <c r="L355" s="410"/>
      <c r="M355" s="411" t="s">
        <v>276</v>
      </c>
      <c r="S355" s="5"/>
      <c r="T355" s="5"/>
    </row>
    <row r="356" spans="1:20" x14ac:dyDescent="0.2">
      <c r="A356" s="391"/>
      <c r="B356" s="48">
        <f t="shared" si="16"/>
        <v>0</v>
      </c>
      <c r="C356" s="49">
        <f t="shared" si="15"/>
        <v>0</v>
      </c>
      <c r="D356" s="411"/>
      <c r="E356" s="408"/>
      <c r="F356" s="408"/>
      <c r="G356" s="409"/>
      <c r="H356" s="409"/>
      <c r="I356" s="409"/>
      <c r="J356" s="409"/>
      <c r="K356" s="409"/>
      <c r="L356" s="410"/>
      <c r="M356" s="411" t="s">
        <v>276</v>
      </c>
      <c r="S356" s="5"/>
      <c r="T356" s="5"/>
    </row>
    <row r="357" spans="1:20" x14ac:dyDescent="0.2">
      <c r="A357" s="391"/>
      <c r="B357" s="48">
        <f t="shared" si="16"/>
        <v>0</v>
      </c>
      <c r="C357" s="49">
        <f t="shared" si="15"/>
        <v>0</v>
      </c>
      <c r="D357" s="411"/>
      <c r="E357" s="408"/>
      <c r="F357" s="408"/>
      <c r="G357" s="409"/>
      <c r="H357" s="409"/>
      <c r="I357" s="409"/>
      <c r="J357" s="409"/>
      <c r="K357" s="409"/>
      <c r="L357" s="410"/>
      <c r="M357" s="411" t="s">
        <v>276</v>
      </c>
      <c r="S357" s="5"/>
      <c r="T357" s="5"/>
    </row>
    <row r="358" spans="1:20" x14ac:dyDescent="0.2">
      <c r="A358" s="391"/>
      <c r="B358" s="48">
        <f t="shared" si="16"/>
        <v>0</v>
      </c>
      <c r="C358" s="49">
        <f t="shared" si="15"/>
        <v>0</v>
      </c>
      <c r="D358" s="411"/>
      <c r="E358" s="408"/>
      <c r="F358" s="408"/>
      <c r="G358" s="409"/>
      <c r="H358" s="409"/>
      <c r="I358" s="409"/>
      <c r="J358" s="409"/>
      <c r="K358" s="409"/>
      <c r="L358" s="410"/>
      <c r="M358" s="411" t="s">
        <v>276</v>
      </c>
      <c r="S358" s="5"/>
      <c r="T358" s="5"/>
    </row>
    <row r="359" spans="1:20" x14ac:dyDescent="0.2">
      <c r="A359" s="391"/>
      <c r="B359" s="48">
        <f t="shared" si="16"/>
        <v>0</v>
      </c>
      <c r="C359" s="49">
        <f t="shared" si="15"/>
        <v>0</v>
      </c>
      <c r="D359" s="411"/>
      <c r="E359" s="408"/>
      <c r="F359" s="408"/>
      <c r="G359" s="409"/>
      <c r="H359" s="409"/>
      <c r="I359" s="409"/>
      <c r="J359" s="409"/>
      <c r="K359" s="409"/>
      <c r="L359" s="410"/>
      <c r="M359" s="411" t="s">
        <v>276</v>
      </c>
      <c r="S359" s="5"/>
      <c r="T359" s="5"/>
    </row>
    <row r="360" spans="1:20" x14ac:dyDescent="0.2">
      <c r="A360" s="391"/>
      <c r="B360" s="48">
        <f t="shared" si="16"/>
        <v>0</v>
      </c>
      <c r="C360" s="49">
        <f t="shared" si="15"/>
        <v>0</v>
      </c>
      <c r="D360" s="411"/>
      <c r="E360" s="408"/>
      <c r="F360" s="408"/>
      <c r="G360" s="409"/>
      <c r="H360" s="409"/>
      <c r="I360" s="409"/>
      <c r="J360" s="409"/>
      <c r="K360" s="409"/>
      <c r="L360" s="410"/>
      <c r="M360" s="411" t="s">
        <v>276</v>
      </c>
      <c r="S360" s="5"/>
      <c r="T360" s="5"/>
    </row>
    <row r="361" spans="1:20" x14ac:dyDescent="0.2">
      <c r="A361" s="391"/>
      <c r="B361" s="48">
        <f t="shared" si="16"/>
        <v>0</v>
      </c>
      <c r="C361" s="49">
        <f t="shared" si="15"/>
        <v>0</v>
      </c>
      <c r="D361" s="411"/>
      <c r="E361" s="408"/>
      <c r="F361" s="408"/>
      <c r="G361" s="409"/>
      <c r="H361" s="409"/>
      <c r="I361" s="409"/>
      <c r="J361" s="409"/>
      <c r="K361" s="409"/>
      <c r="L361" s="410"/>
      <c r="M361" s="411" t="s">
        <v>276</v>
      </c>
      <c r="S361" s="5"/>
      <c r="T361" s="5"/>
    </row>
    <row r="362" spans="1:20" x14ac:dyDescent="0.2">
      <c r="A362" s="391"/>
      <c r="B362" s="48">
        <f t="shared" si="16"/>
        <v>0</v>
      </c>
      <c r="C362" s="49">
        <f t="shared" si="15"/>
        <v>0</v>
      </c>
      <c r="D362" s="411"/>
      <c r="E362" s="408"/>
      <c r="F362" s="408"/>
      <c r="G362" s="409"/>
      <c r="H362" s="409"/>
      <c r="I362" s="409"/>
      <c r="J362" s="409"/>
      <c r="K362" s="409"/>
      <c r="L362" s="410"/>
      <c r="M362" s="411" t="s">
        <v>276</v>
      </c>
      <c r="S362" s="5"/>
      <c r="T362" s="5"/>
    </row>
    <row r="363" spans="1:20" x14ac:dyDescent="0.2">
      <c r="A363" s="391"/>
      <c r="B363" s="48">
        <f t="shared" si="16"/>
        <v>0</v>
      </c>
      <c r="C363" s="49">
        <f t="shared" si="15"/>
        <v>0</v>
      </c>
      <c r="D363" s="411"/>
      <c r="E363" s="408"/>
      <c r="F363" s="408"/>
      <c r="G363" s="409"/>
      <c r="H363" s="409"/>
      <c r="I363" s="409"/>
      <c r="J363" s="409"/>
      <c r="K363" s="409"/>
      <c r="L363" s="410"/>
      <c r="M363" s="411" t="s">
        <v>276</v>
      </c>
      <c r="S363" s="5"/>
      <c r="T363" s="5"/>
    </row>
    <row r="364" spans="1:20" x14ac:dyDescent="0.2">
      <c r="A364" s="391"/>
      <c r="B364" s="48">
        <f t="shared" si="16"/>
        <v>0</v>
      </c>
      <c r="C364" s="49">
        <f t="shared" si="15"/>
        <v>0</v>
      </c>
      <c r="D364" s="411"/>
      <c r="E364" s="408"/>
      <c r="F364" s="408"/>
      <c r="G364" s="409"/>
      <c r="H364" s="409"/>
      <c r="I364" s="409"/>
      <c r="J364" s="409"/>
      <c r="K364" s="409"/>
      <c r="L364" s="410"/>
      <c r="M364" s="411" t="s">
        <v>276</v>
      </c>
      <c r="S364" s="5"/>
      <c r="T364" s="5"/>
    </row>
    <row r="365" spans="1:20" x14ac:dyDescent="0.2">
      <c r="A365" s="391"/>
      <c r="B365" s="48">
        <f t="shared" si="16"/>
        <v>0</v>
      </c>
      <c r="C365" s="49">
        <f t="shared" si="15"/>
        <v>0</v>
      </c>
      <c r="D365" s="411"/>
      <c r="E365" s="408"/>
      <c r="F365" s="408"/>
      <c r="G365" s="409"/>
      <c r="H365" s="409"/>
      <c r="I365" s="409"/>
      <c r="J365" s="409"/>
      <c r="K365" s="409"/>
      <c r="L365" s="410"/>
      <c r="M365" s="411" t="s">
        <v>276</v>
      </c>
      <c r="S365" s="5"/>
      <c r="T365" s="5"/>
    </row>
    <row r="366" spans="1:20" x14ac:dyDescent="0.2">
      <c r="A366" s="391"/>
      <c r="B366" s="48">
        <f t="shared" si="16"/>
        <v>0</v>
      </c>
      <c r="C366" s="49">
        <f t="shared" si="15"/>
        <v>0</v>
      </c>
      <c r="D366" s="411"/>
      <c r="E366" s="408"/>
      <c r="F366" s="408"/>
      <c r="G366" s="409"/>
      <c r="H366" s="409"/>
      <c r="I366" s="409"/>
      <c r="J366" s="409"/>
      <c r="K366" s="409"/>
      <c r="L366" s="410"/>
      <c r="M366" s="411" t="s">
        <v>276</v>
      </c>
      <c r="S366" s="5"/>
      <c r="T366" s="5"/>
    </row>
    <row r="367" spans="1:20" x14ac:dyDescent="0.2">
      <c r="A367" s="391"/>
      <c r="B367" s="48">
        <f t="shared" si="16"/>
        <v>0</v>
      </c>
      <c r="C367" s="49">
        <f t="shared" si="15"/>
        <v>0</v>
      </c>
      <c r="D367" s="411"/>
      <c r="E367" s="408"/>
      <c r="F367" s="408"/>
      <c r="G367" s="409"/>
      <c r="H367" s="409"/>
      <c r="I367" s="409"/>
      <c r="J367" s="409"/>
      <c r="K367" s="409"/>
      <c r="L367" s="410"/>
      <c r="M367" s="411" t="s">
        <v>276</v>
      </c>
      <c r="S367" s="5"/>
      <c r="T367" s="5"/>
    </row>
    <row r="368" spans="1:20" x14ac:dyDescent="0.2">
      <c r="A368" s="391"/>
      <c r="B368" s="48">
        <f t="shared" si="16"/>
        <v>0</v>
      </c>
      <c r="C368" s="49">
        <f t="shared" si="15"/>
        <v>0</v>
      </c>
      <c r="D368" s="411"/>
      <c r="E368" s="408"/>
      <c r="F368" s="408"/>
      <c r="G368" s="409"/>
      <c r="H368" s="409"/>
      <c r="I368" s="409"/>
      <c r="J368" s="409"/>
      <c r="K368" s="409"/>
      <c r="L368" s="410"/>
      <c r="M368" s="411" t="s">
        <v>276</v>
      </c>
      <c r="S368" s="5"/>
      <c r="T368" s="5"/>
    </row>
    <row r="369" spans="1:20" x14ac:dyDescent="0.2">
      <c r="A369" s="391"/>
      <c r="B369" s="48">
        <f t="shared" si="16"/>
        <v>0</v>
      </c>
      <c r="C369" s="49">
        <f t="shared" si="15"/>
        <v>0</v>
      </c>
      <c r="D369" s="411"/>
      <c r="E369" s="408"/>
      <c r="F369" s="408"/>
      <c r="G369" s="409"/>
      <c r="H369" s="409"/>
      <c r="I369" s="409"/>
      <c r="J369" s="409"/>
      <c r="K369" s="409"/>
      <c r="L369" s="410"/>
      <c r="M369" s="411" t="s">
        <v>276</v>
      </c>
      <c r="S369" s="5"/>
      <c r="T369" s="5"/>
    </row>
    <row r="370" spans="1:20" x14ac:dyDescent="0.2">
      <c r="A370" s="391"/>
      <c r="B370" s="48">
        <f t="shared" si="16"/>
        <v>0</v>
      </c>
      <c r="C370" s="49">
        <f t="shared" si="15"/>
        <v>0</v>
      </c>
      <c r="D370" s="411"/>
      <c r="E370" s="408"/>
      <c r="F370" s="408"/>
      <c r="G370" s="409"/>
      <c r="H370" s="409"/>
      <c r="I370" s="409"/>
      <c r="J370" s="409"/>
      <c r="K370" s="409"/>
      <c r="L370" s="410"/>
      <c r="M370" s="411" t="s">
        <v>276</v>
      </c>
      <c r="S370" s="5"/>
      <c r="T370" s="5"/>
    </row>
    <row r="371" spans="1:20" x14ac:dyDescent="0.2">
      <c r="A371" s="391"/>
      <c r="B371" s="48">
        <f t="shared" si="16"/>
        <v>0</v>
      </c>
      <c r="C371" s="49">
        <f t="shared" si="15"/>
        <v>0</v>
      </c>
      <c r="D371" s="411"/>
      <c r="E371" s="408"/>
      <c r="F371" s="408"/>
      <c r="G371" s="409"/>
      <c r="H371" s="409"/>
      <c r="I371" s="409"/>
      <c r="J371" s="409"/>
      <c r="K371" s="409"/>
      <c r="L371" s="410"/>
      <c r="M371" s="411" t="s">
        <v>276</v>
      </c>
      <c r="S371" s="5"/>
      <c r="T371" s="5"/>
    </row>
    <row r="372" spans="1:20" x14ac:dyDescent="0.2">
      <c r="A372" s="391"/>
      <c r="B372" s="48">
        <f t="shared" si="16"/>
        <v>0</v>
      </c>
      <c r="C372" s="49">
        <f t="shared" si="15"/>
        <v>0</v>
      </c>
      <c r="D372" s="411"/>
      <c r="E372" s="408"/>
      <c r="F372" s="408"/>
      <c r="G372" s="409"/>
      <c r="H372" s="409"/>
      <c r="I372" s="409"/>
      <c r="J372" s="409"/>
      <c r="K372" s="409"/>
      <c r="L372" s="410"/>
      <c r="M372" s="411" t="s">
        <v>276</v>
      </c>
      <c r="S372" s="5"/>
      <c r="T372" s="5"/>
    </row>
    <row r="373" spans="1:20" x14ac:dyDescent="0.2">
      <c r="A373" s="391">
        <v>41820</v>
      </c>
      <c r="B373" s="48">
        <f t="shared" si="16"/>
        <v>0</v>
      </c>
      <c r="C373" s="49">
        <f t="shared" si="15"/>
        <v>0</v>
      </c>
      <c r="D373" s="411"/>
      <c r="E373" s="408"/>
      <c r="F373" s="408"/>
      <c r="G373" s="409"/>
      <c r="H373" s="409"/>
      <c r="I373" s="409"/>
      <c r="J373" s="409"/>
      <c r="K373" s="409"/>
      <c r="L373" s="410"/>
      <c r="M373" s="411" t="s">
        <v>276</v>
      </c>
      <c r="S373" s="5"/>
      <c r="T373" s="5"/>
    </row>
    <row r="374" spans="1:20" x14ac:dyDescent="0.2">
      <c r="A374" s="391"/>
      <c r="B374" s="48">
        <f t="shared" si="16"/>
        <v>0</v>
      </c>
      <c r="C374" s="49">
        <f t="shared" si="15"/>
        <v>0</v>
      </c>
      <c r="D374" s="411"/>
      <c r="E374" s="408"/>
      <c r="F374" s="408"/>
      <c r="G374" s="409"/>
      <c r="H374" s="409"/>
      <c r="I374" s="409"/>
      <c r="J374" s="409"/>
      <c r="K374" s="409"/>
      <c r="L374" s="410"/>
      <c r="M374" s="411" t="s">
        <v>276</v>
      </c>
      <c r="S374" s="5"/>
      <c r="T374" s="5"/>
    </row>
    <row r="375" spans="1:20" x14ac:dyDescent="0.2">
      <c r="A375" s="391"/>
      <c r="B375" s="48">
        <f t="shared" si="16"/>
        <v>0</v>
      </c>
      <c r="C375" s="49">
        <f t="shared" si="15"/>
        <v>0</v>
      </c>
      <c r="D375" s="411"/>
      <c r="E375" s="408"/>
      <c r="F375" s="408"/>
      <c r="G375" s="409"/>
      <c r="H375" s="409"/>
      <c r="I375" s="409"/>
      <c r="J375" s="409"/>
      <c r="K375" s="409"/>
      <c r="L375" s="410"/>
      <c r="M375" s="411" t="s">
        <v>276</v>
      </c>
      <c r="S375" s="5"/>
      <c r="T375" s="5"/>
    </row>
    <row r="376" spans="1:20" x14ac:dyDescent="0.2">
      <c r="A376" s="391"/>
      <c r="B376" s="48">
        <f t="shared" si="16"/>
        <v>0</v>
      </c>
      <c r="C376" s="49">
        <f t="shared" si="15"/>
        <v>0</v>
      </c>
      <c r="D376" s="411"/>
      <c r="E376" s="408"/>
      <c r="F376" s="408"/>
      <c r="G376" s="409"/>
      <c r="H376" s="409"/>
      <c r="I376" s="409"/>
      <c r="J376" s="409"/>
      <c r="K376" s="409"/>
      <c r="L376" s="410"/>
      <c r="M376" s="411" t="s">
        <v>276</v>
      </c>
      <c r="S376" s="5"/>
      <c r="T376" s="5"/>
    </row>
    <row r="377" spans="1:20" x14ac:dyDescent="0.2">
      <c r="A377" s="391"/>
      <c r="B377" s="48">
        <f t="shared" si="16"/>
        <v>0</v>
      </c>
      <c r="C377" s="49">
        <f t="shared" si="15"/>
        <v>0</v>
      </c>
      <c r="D377" s="411"/>
      <c r="E377" s="408"/>
      <c r="F377" s="408"/>
      <c r="G377" s="409"/>
      <c r="H377" s="409"/>
      <c r="I377" s="409"/>
      <c r="J377" s="409"/>
      <c r="K377" s="409"/>
      <c r="L377" s="410"/>
      <c r="M377" s="411" t="s">
        <v>276</v>
      </c>
      <c r="S377" s="5"/>
      <c r="T377" s="5"/>
    </row>
    <row r="378" spans="1:20" x14ac:dyDescent="0.2">
      <c r="A378" s="391"/>
      <c r="B378" s="48">
        <f t="shared" si="16"/>
        <v>0</v>
      </c>
      <c r="C378" s="49">
        <f t="shared" si="15"/>
        <v>0</v>
      </c>
      <c r="D378" s="411"/>
      <c r="E378" s="408"/>
      <c r="F378" s="408"/>
      <c r="G378" s="409"/>
      <c r="H378" s="409"/>
      <c r="I378" s="409"/>
      <c r="J378" s="409"/>
      <c r="K378" s="409"/>
      <c r="L378" s="410"/>
      <c r="M378" s="411" t="s">
        <v>276</v>
      </c>
      <c r="S378" s="5"/>
      <c r="T378" s="5"/>
    </row>
    <row r="379" spans="1:20" x14ac:dyDescent="0.2">
      <c r="A379" s="391"/>
      <c r="B379" s="48">
        <f t="shared" si="16"/>
        <v>0</v>
      </c>
      <c r="C379" s="49">
        <f t="shared" si="15"/>
        <v>0</v>
      </c>
      <c r="D379" s="411"/>
      <c r="E379" s="408"/>
      <c r="F379" s="408"/>
      <c r="G379" s="409"/>
      <c r="H379" s="409"/>
      <c r="I379" s="409"/>
      <c r="J379" s="409"/>
      <c r="K379" s="409"/>
      <c r="L379" s="410"/>
      <c r="M379" s="411" t="s">
        <v>276</v>
      </c>
      <c r="S379" s="5"/>
      <c r="T379" s="5"/>
    </row>
    <row r="380" spans="1:20" x14ac:dyDescent="0.2">
      <c r="A380" s="391"/>
      <c r="B380" s="48">
        <f t="shared" si="16"/>
        <v>0</v>
      </c>
      <c r="C380" s="49">
        <f t="shared" si="15"/>
        <v>0</v>
      </c>
      <c r="D380" s="411"/>
      <c r="E380" s="408"/>
      <c r="F380" s="408"/>
      <c r="G380" s="409"/>
      <c r="H380" s="409"/>
      <c r="I380" s="409"/>
      <c r="J380" s="409"/>
      <c r="K380" s="409"/>
      <c r="L380" s="410"/>
      <c r="M380" s="411" t="s">
        <v>276</v>
      </c>
      <c r="S380" s="5"/>
      <c r="T380" s="5"/>
    </row>
    <row r="381" spans="1:20" x14ac:dyDescent="0.2">
      <c r="A381" s="391"/>
      <c r="B381" s="48">
        <f t="shared" si="16"/>
        <v>0</v>
      </c>
      <c r="C381" s="49">
        <f t="shared" si="15"/>
        <v>0</v>
      </c>
      <c r="D381" s="411"/>
      <c r="E381" s="408"/>
      <c r="F381" s="408"/>
      <c r="G381" s="409"/>
      <c r="H381" s="409"/>
      <c r="I381" s="409"/>
      <c r="J381" s="409"/>
      <c r="K381" s="409"/>
      <c r="L381" s="410"/>
      <c r="M381" s="411" t="s">
        <v>276</v>
      </c>
      <c r="S381" s="5"/>
      <c r="T381" s="5"/>
    </row>
    <row r="382" spans="1:20" x14ac:dyDescent="0.2">
      <c r="A382" s="391"/>
      <c r="B382" s="48">
        <f t="shared" si="16"/>
        <v>0</v>
      </c>
      <c r="C382" s="49">
        <f t="shared" si="15"/>
        <v>0</v>
      </c>
      <c r="D382" s="411"/>
      <c r="E382" s="408"/>
      <c r="F382" s="408"/>
      <c r="G382" s="409"/>
      <c r="H382" s="409"/>
      <c r="I382" s="409"/>
      <c r="J382" s="409"/>
      <c r="K382" s="409"/>
      <c r="L382" s="410"/>
      <c r="M382" s="411" t="s">
        <v>276</v>
      </c>
      <c r="S382" s="5"/>
      <c r="T382" s="5"/>
    </row>
    <row r="383" spans="1:20" x14ac:dyDescent="0.2">
      <c r="A383" s="391"/>
      <c r="B383" s="48">
        <f t="shared" si="16"/>
        <v>0</v>
      </c>
      <c r="C383" s="49">
        <f t="shared" si="15"/>
        <v>0</v>
      </c>
      <c r="D383" s="411"/>
      <c r="E383" s="408"/>
      <c r="F383" s="408"/>
      <c r="G383" s="409"/>
      <c r="H383" s="409"/>
      <c r="I383" s="409"/>
      <c r="J383" s="409"/>
      <c r="K383" s="409"/>
      <c r="L383" s="410"/>
      <c r="M383" s="411" t="s">
        <v>276</v>
      </c>
      <c r="S383" s="5"/>
      <c r="T383" s="5"/>
    </row>
    <row r="384" spans="1:20" x14ac:dyDescent="0.2">
      <c r="A384" s="391"/>
      <c r="B384" s="48">
        <f t="shared" si="16"/>
        <v>0</v>
      </c>
      <c r="C384" s="49">
        <f t="shared" si="15"/>
        <v>0</v>
      </c>
      <c r="D384" s="411"/>
      <c r="E384" s="408"/>
      <c r="F384" s="408"/>
      <c r="G384" s="409"/>
      <c r="H384" s="409"/>
      <c r="I384" s="409"/>
      <c r="J384" s="409"/>
      <c r="K384" s="409"/>
      <c r="L384" s="410"/>
      <c r="M384" s="411" t="s">
        <v>276</v>
      </c>
      <c r="S384" s="5"/>
      <c r="T384" s="5"/>
    </row>
    <row r="385" spans="1:20" x14ac:dyDescent="0.2">
      <c r="A385" s="391"/>
      <c r="B385" s="48">
        <f t="shared" si="16"/>
        <v>0</v>
      </c>
      <c r="C385" s="49">
        <f t="shared" si="15"/>
        <v>0</v>
      </c>
      <c r="D385" s="411"/>
      <c r="E385" s="408"/>
      <c r="F385" s="408"/>
      <c r="G385" s="409"/>
      <c r="H385" s="409"/>
      <c r="I385" s="409"/>
      <c r="J385" s="409"/>
      <c r="K385" s="409"/>
      <c r="L385" s="410"/>
      <c r="M385" s="411" t="s">
        <v>276</v>
      </c>
      <c r="S385" s="5"/>
      <c r="T385" s="5"/>
    </row>
    <row r="386" spans="1:20" x14ac:dyDescent="0.2">
      <c r="A386" s="391"/>
      <c r="B386" s="48">
        <f t="shared" si="16"/>
        <v>0</v>
      </c>
      <c r="C386" s="49">
        <f t="shared" si="15"/>
        <v>0</v>
      </c>
      <c r="D386" s="411"/>
      <c r="E386" s="408"/>
      <c r="F386" s="408"/>
      <c r="G386" s="409"/>
      <c r="H386" s="409"/>
      <c r="I386" s="409"/>
      <c r="J386" s="409"/>
      <c r="K386" s="409"/>
      <c r="L386" s="410"/>
      <c r="M386" s="411" t="s">
        <v>276</v>
      </c>
      <c r="S386" s="5"/>
      <c r="T386" s="5"/>
    </row>
    <row r="387" spans="1:20" x14ac:dyDescent="0.2">
      <c r="A387" s="391"/>
      <c r="B387" s="48">
        <f t="shared" si="16"/>
        <v>0</v>
      </c>
      <c r="C387" s="49">
        <f t="shared" si="15"/>
        <v>0</v>
      </c>
      <c r="D387" s="411"/>
      <c r="E387" s="408"/>
      <c r="F387" s="408"/>
      <c r="G387" s="409"/>
      <c r="H387" s="409"/>
      <c r="I387" s="409"/>
      <c r="J387" s="409"/>
      <c r="K387" s="409"/>
      <c r="L387" s="410"/>
      <c r="M387" s="411" t="s">
        <v>276</v>
      </c>
      <c r="S387" s="5"/>
      <c r="T387" s="5"/>
    </row>
    <row r="388" spans="1:20" x14ac:dyDescent="0.2">
      <c r="A388" s="391"/>
      <c r="B388" s="48">
        <f t="shared" si="16"/>
        <v>0</v>
      </c>
      <c r="C388" s="49">
        <f t="shared" si="15"/>
        <v>0</v>
      </c>
      <c r="D388" s="411"/>
      <c r="E388" s="408"/>
      <c r="F388" s="408"/>
      <c r="G388" s="409"/>
      <c r="H388" s="409"/>
      <c r="I388" s="409"/>
      <c r="J388" s="409"/>
      <c r="K388" s="409"/>
      <c r="L388" s="410"/>
      <c r="M388" s="411" t="s">
        <v>276</v>
      </c>
      <c r="S388" s="5"/>
      <c r="T388" s="5"/>
    </row>
    <row r="389" spans="1:20" x14ac:dyDescent="0.2">
      <c r="A389" s="391"/>
      <c r="B389" s="48">
        <f t="shared" si="16"/>
        <v>0</v>
      </c>
      <c r="C389" s="49">
        <f t="shared" si="15"/>
        <v>0</v>
      </c>
      <c r="D389" s="411"/>
      <c r="E389" s="408"/>
      <c r="F389" s="408"/>
      <c r="G389" s="409"/>
      <c r="H389" s="409"/>
      <c r="I389" s="409"/>
      <c r="J389" s="409"/>
      <c r="K389" s="409"/>
      <c r="L389" s="410"/>
      <c r="M389" s="411" t="s">
        <v>276</v>
      </c>
      <c r="S389" s="5"/>
      <c r="T389" s="5"/>
    </row>
    <row r="390" spans="1:20" x14ac:dyDescent="0.2">
      <c r="A390" s="391"/>
      <c r="B390" s="48">
        <f t="shared" si="16"/>
        <v>0</v>
      </c>
      <c r="C390" s="49">
        <f t="shared" si="15"/>
        <v>0</v>
      </c>
      <c r="D390" s="411"/>
      <c r="E390" s="408"/>
      <c r="F390" s="408"/>
      <c r="G390" s="409"/>
      <c r="H390" s="409"/>
      <c r="I390" s="409"/>
      <c r="J390" s="409"/>
      <c r="K390" s="409"/>
      <c r="L390" s="410"/>
      <c r="M390" s="411" t="s">
        <v>276</v>
      </c>
      <c r="S390" s="5"/>
      <c r="T390" s="5"/>
    </row>
    <row r="391" spans="1:20" x14ac:dyDescent="0.2">
      <c r="A391" s="391"/>
      <c r="B391" s="48">
        <f t="shared" si="16"/>
        <v>0</v>
      </c>
      <c r="C391" s="49">
        <f t="shared" si="15"/>
        <v>0</v>
      </c>
      <c r="D391" s="411"/>
      <c r="E391" s="408"/>
      <c r="F391" s="408"/>
      <c r="G391" s="409"/>
      <c r="H391" s="409"/>
      <c r="I391" s="409"/>
      <c r="J391" s="409"/>
      <c r="K391" s="409"/>
      <c r="L391" s="410"/>
      <c r="M391" s="411" t="s">
        <v>276</v>
      </c>
      <c r="S391" s="5"/>
      <c r="T391" s="5"/>
    </row>
    <row r="392" spans="1:20" x14ac:dyDescent="0.2">
      <c r="A392" s="391"/>
      <c r="B392" s="48">
        <f t="shared" si="16"/>
        <v>0</v>
      </c>
      <c r="C392" s="49">
        <f t="shared" si="15"/>
        <v>0</v>
      </c>
      <c r="D392" s="411"/>
      <c r="E392" s="408"/>
      <c r="F392" s="408"/>
      <c r="G392" s="409"/>
      <c r="H392" s="409"/>
      <c r="I392" s="409"/>
      <c r="J392" s="409"/>
      <c r="K392" s="409"/>
      <c r="L392" s="410"/>
      <c r="M392" s="411" t="s">
        <v>276</v>
      </c>
      <c r="S392" s="5"/>
      <c r="T392" s="5"/>
    </row>
    <row r="393" spans="1:20" x14ac:dyDescent="0.2">
      <c r="A393" s="391"/>
      <c r="B393" s="48">
        <f t="shared" si="16"/>
        <v>0</v>
      </c>
      <c r="C393" s="49">
        <f t="shared" ref="C393:C456" si="17">SUM(G393:K393)</f>
        <v>0</v>
      </c>
      <c r="D393" s="411"/>
      <c r="E393" s="408"/>
      <c r="F393" s="408"/>
      <c r="G393" s="409"/>
      <c r="H393" s="409"/>
      <c r="I393" s="409"/>
      <c r="J393" s="409"/>
      <c r="K393" s="409"/>
      <c r="L393" s="410"/>
      <c r="M393" s="411" t="s">
        <v>276</v>
      </c>
      <c r="S393" s="5"/>
      <c r="T393" s="5"/>
    </row>
    <row r="394" spans="1:20" x14ac:dyDescent="0.2">
      <c r="A394" s="391"/>
      <c r="B394" s="48">
        <f t="shared" si="16"/>
        <v>0</v>
      </c>
      <c r="C394" s="49">
        <f t="shared" si="17"/>
        <v>0</v>
      </c>
      <c r="D394" s="411"/>
      <c r="E394" s="408"/>
      <c r="F394" s="408"/>
      <c r="G394" s="409"/>
      <c r="H394" s="409"/>
      <c r="I394" s="409"/>
      <c r="J394" s="409"/>
      <c r="K394" s="409"/>
      <c r="L394" s="410"/>
      <c r="M394" s="411" t="s">
        <v>276</v>
      </c>
      <c r="S394" s="5"/>
      <c r="T394" s="5"/>
    </row>
    <row r="395" spans="1:20" x14ac:dyDescent="0.2">
      <c r="A395" s="391"/>
      <c r="B395" s="48">
        <f t="shared" si="16"/>
        <v>0</v>
      </c>
      <c r="C395" s="49">
        <f t="shared" si="17"/>
        <v>0</v>
      </c>
      <c r="D395" s="411"/>
      <c r="E395" s="408"/>
      <c r="F395" s="408"/>
      <c r="G395" s="409"/>
      <c r="H395" s="409"/>
      <c r="I395" s="409"/>
      <c r="J395" s="409"/>
      <c r="K395" s="409"/>
      <c r="L395" s="410"/>
      <c r="M395" s="411" t="s">
        <v>276</v>
      </c>
      <c r="S395" s="5"/>
      <c r="T395" s="5"/>
    </row>
    <row r="396" spans="1:20" x14ac:dyDescent="0.2">
      <c r="A396" s="391"/>
      <c r="B396" s="48">
        <f t="shared" si="16"/>
        <v>0</v>
      </c>
      <c r="C396" s="49">
        <f t="shared" si="17"/>
        <v>0</v>
      </c>
      <c r="D396" s="411"/>
      <c r="E396" s="408"/>
      <c r="F396" s="408"/>
      <c r="G396" s="409"/>
      <c r="H396" s="409"/>
      <c r="I396" s="409"/>
      <c r="J396" s="409"/>
      <c r="K396" s="409"/>
      <c r="L396" s="410"/>
      <c r="M396" s="411" t="s">
        <v>276</v>
      </c>
      <c r="S396" s="5"/>
      <c r="T396" s="5"/>
    </row>
    <row r="397" spans="1:20" x14ac:dyDescent="0.2">
      <c r="A397" s="391"/>
      <c r="B397" s="48">
        <f t="shared" si="16"/>
        <v>0</v>
      </c>
      <c r="C397" s="49">
        <f t="shared" si="17"/>
        <v>0</v>
      </c>
      <c r="D397" s="411"/>
      <c r="E397" s="408"/>
      <c r="F397" s="408"/>
      <c r="G397" s="409"/>
      <c r="H397" s="409"/>
      <c r="I397" s="409"/>
      <c r="J397" s="409"/>
      <c r="K397" s="409"/>
      <c r="L397" s="410"/>
      <c r="M397" s="411" t="s">
        <v>276</v>
      </c>
      <c r="S397" s="5"/>
      <c r="T397" s="5"/>
    </row>
    <row r="398" spans="1:20" x14ac:dyDescent="0.2">
      <c r="A398" s="391"/>
      <c r="B398" s="48">
        <f t="shared" si="16"/>
        <v>0</v>
      </c>
      <c r="C398" s="49">
        <f t="shared" si="17"/>
        <v>0</v>
      </c>
      <c r="D398" s="411"/>
      <c r="E398" s="408"/>
      <c r="F398" s="408"/>
      <c r="G398" s="409"/>
      <c r="H398" s="409"/>
      <c r="I398" s="409"/>
      <c r="J398" s="409"/>
      <c r="K398" s="409"/>
      <c r="L398" s="410"/>
      <c r="M398" s="411" t="s">
        <v>276</v>
      </c>
      <c r="S398" s="5"/>
      <c r="T398" s="5"/>
    </row>
    <row r="399" spans="1:20" x14ac:dyDescent="0.2">
      <c r="A399" s="391"/>
      <c r="B399" s="48">
        <f t="shared" si="16"/>
        <v>0</v>
      </c>
      <c r="C399" s="49">
        <f t="shared" si="17"/>
        <v>0</v>
      </c>
      <c r="D399" s="411"/>
      <c r="E399" s="408"/>
      <c r="F399" s="408"/>
      <c r="G399" s="409"/>
      <c r="H399" s="409"/>
      <c r="I399" s="409"/>
      <c r="J399" s="409"/>
      <c r="K399" s="409"/>
      <c r="L399" s="410"/>
      <c r="M399" s="411" t="s">
        <v>276</v>
      </c>
      <c r="S399" s="5"/>
      <c r="T399" s="5"/>
    </row>
    <row r="400" spans="1:20" x14ac:dyDescent="0.2">
      <c r="A400" s="391"/>
      <c r="B400" s="48">
        <f t="shared" si="16"/>
        <v>0</v>
      </c>
      <c r="C400" s="49">
        <f t="shared" si="17"/>
        <v>0</v>
      </c>
      <c r="D400" s="411"/>
      <c r="E400" s="408"/>
      <c r="F400" s="408"/>
      <c r="G400" s="409"/>
      <c r="H400" s="409"/>
      <c r="I400" s="409"/>
      <c r="J400" s="409"/>
      <c r="K400" s="409"/>
      <c r="L400" s="410"/>
      <c r="M400" s="411" t="s">
        <v>276</v>
      </c>
      <c r="S400" s="5"/>
      <c r="T400" s="5"/>
    </row>
    <row r="401" spans="1:20" x14ac:dyDescent="0.2">
      <c r="A401" s="391"/>
      <c r="B401" s="48">
        <f t="shared" si="16"/>
        <v>0</v>
      </c>
      <c r="C401" s="49">
        <f t="shared" si="17"/>
        <v>0</v>
      </c>
      <c r="D401" s="411"/>
      <c r="E401" s="408"/>
      <c r="F401" s="408"/>
      <c r="G401" s="409"/>
      <c r="H401" s="409"/>
      <c r="I401" s="409"/>
      <c r="J401" s="409"/>
      <c r="K401" s="409"/>
      <c r="L401" s="410"/>
      <c r="M401" s="411" t="s">
        <v>276</v>
      </c>
      <c r="S401" s="5"/>
      <c r="T401" s="5"/>
    </row>
    <row r="402" spans="1:20" x14ac:dyDescent="0.2">
      <c r="A402" s="391"/>
      <c r="B402" s="48">
        <f t="shared" si="16"/>
        <v>0</v>
      </c>
      <c r="C402" s="49">
        <f t="shared" si="17"/>
        <v>0</v>
      </c>
      <c r="D402" s="411"/>
      <c r="E402" s="408"/>
      <c r="F402" s="408"/>
      <c r="G402" s="409"/>
      <c r="H402" s="409"/>
      <c r="I402" s="409"/>
      <c r="J402" s="409"/>
      <c r="K402" s="409"/>
      <c r="L402" s="410"/>
      <c r="M402" s="411" t="s">
        <v>276</v>
      </c>
      <c r="S402" s="5"/>
      <c r="T402" s="5"/>
    </row>
    <row r="403" spans="1:20" x14ac:dyDescent="0.2">
      <c r="A403" s="391"/>
      <c r="B403" s="48">
        <f t="shared" si="16"/>
        <v>0</v>
      </c>
      <c r="C403" s="49">
        <f t="shared" si="17"/>
        <v>0</v>
      </c>
      <c r="D403" s="411"/>
      <c r="E403" s="408"/>
      <c r="F403" s="408"/>
      <c r="G403" s="409"/>
      <c r="H403" s="409"/>
      <c r="I403" s="409"/>
      <c r="J403" s="409"/>
      <c r="K403" s="409"/>
      <c r="L403" s="410"/>
      <c r="M403" s="411" t="s">
        <v>276</v>
      </c>
      <c r="S403" s="5"/>
      <c r="T403" s="5"/>
    </row>
    <row r="404" spans="1:20" x14ac:dyDescent="0.2">
      <c r="A404" s="391"/>
      <c r="B404" s="48">
        <f t="shared" si="16"/>
        <v>0</v>
      </c>
      <c r="C404" s="49">
        <f t="shared" si="17"/>
        <v>0</v>
      </c>
      <c r="D404" s="411"/>
      <c r="E404" s="408"/>
      <c r="F404" s="408"/>
      <c r="G404" s="409"/>
      <c r="H404" s="409"/>
      <c r="I404" s="409"/>
      <c r="J404" s="409"/>
      <c r="K404" s="409"/>
      <c r="L404" s="410"/>
      <c r="M404" s="411" t="s">
        <v>276</v>
      </c>
      <c r="S404" s="5"/>
      <c r="T404" s="5"/>
    </row>
    <row r="405" spans="1:20" x14ac:dyDescent="0.2">
      <c r="A405" s="391"/>
      <c r="B405" s="48">
        <f t="shared" si="16"/>
        <v>0</v>
      </c>
      <c r="C405" s="49">
        <f t="shared" si="17"/>
        <v>0</v>
      </c>
      <c r="D405" s="411"/>
      <c r="E405" s="408"/>
      <c r="F405" s="408"/>
      <c r="G405" s="409"/>
      <c r="H405" s="409"/>
      <c r="I405" s="409"/>
      <c r="J405" s="409"/>
      <c r="K405" s="409"/>
      <c r="L405" s="410"/>
      <c r="M405" s="411" t="s">
        <v>276</v>
      </c>
      <c r="S405" s="5"/>
      <c r="T405" s="5"/>
    </row>
    <row r="406" spans="1:20" x14ac:dyDescent="0.2">
      <c r="A406" s="391"/>
      <c r="B406" s="48">
        <f t="shared" si="16"/>
        <v>0</v>
      </c>
      <c r="C406" s="49">
        <f t="shared" si="17"/>
        <v>0</v>
      </c>
      <c r="D406" s="411"/>
      <c r="E406" s="408"/>
      <c r="F406" s="408"/>
      <c r="G406" s="409"/>
      <c r="H406" s="409"/>
      <c r="I406" s="409"/>
      <c r="J406" s="409"/>
      <c r="K406" s="409"/>
      <c r="L406" s="410"/>
      <c r="M406" s="411" t="s">
        <v>276</v>
      </c>
      <c r="S406" s="5"/>
      <c r="T406" s="5"/>
    </row>
    <row r="407" spans="1:20" x14ac:dyDescent="0.2">
      <c r="A407" s="391"/>
      <c r="B407" s="48">
        <f t="shared" si="16"/>
        <v>0</v>
      </c>
      <c r="C407" s="49">
        <f t="shared" si="17"/>
        <v>0</v>
      </c>
      <c r="D407" s="411"/>
      <c r="E407" s="408"/>
      <c r="F407" s="408"/>
      <c r="G407" s="409"/>
      <c r="H407" s="409"/>
      <c r="I407" s="409"/>
      <c r="J407" s="409"/>
      <c r="K407" s="409"/>
      <c r="L407" s="410"/>
      <c r="M407" s="411" t="s">
        <v>276</v>
      </c>
      <c r="S407" s="5"/>
      <c r="T407" s="5"/>
    </row>
    <row r="408" spans="1:20" x14ac:dyDescent="0.2">
      <c r="A408" s="391"/>
      <c r="B408" s="48">
        <f t="shared" si="16"/>
        <v>0</v>
      </c>
      <c r="C408" s="49">
        <f t="shared" si="17"/>
        <v>0</v>
      </c>
      <c r="D408" s="411"/>
      <c r="E408" s="408"/>
      <c r="F408" s="408"/>
      <c r="G408" s="409"/>
      <c r="H408" s="409"/>
      <c r="I408" s="409"/>
      <c r="J408" s="409"/>
      <c r="K408" s="409"/>
      <c r="L408" s="410"/>
      <c r="M408" s="411" t="s">
        <v>276</v>
      </c>
      <c r="S408" s="5"/>
      <c r="T408" s="5"/>
    </row>
    <row r="409" spans="1:20" x14ac:dyDescent="0.2">
      <c r="A409" s="391"/>
      <c r="B409" s="48">
        <f t="shared" si="16"/>
        <v>0</v>
      </c>
      <c r="C409" s="49">
        <f t="shared" si="17"/>
        <v>0</v>
      </c>
      <c r="D409" s="411"/>
      <c r="E409" s="408"/>
      <c r="F409" s="408"/>
      <c r="G409" s="409"/>
      <c r="H409" s="409"/>
      <c r="I409" s="409"/>
      <c r="J409" s="409"/>
      <c r="K409" s="409"/>
      <c r="L409" s="410"/>
      <c r="M409" s="411" t="s">
        <v>276</v>
      </c>
      <c r="S409" s="5"/>
      <c r="T409" s="5"/>
    </row>
    <row r="410" spans="1:20" x14ac:dyDescent="0.2">
      <c r="A410" s="391"/>
      <c r="B410" s="48">
        <f t="shared" si="16"/>
        <v>0</v>
      </c>
      <c r="C410" s="49">
        <f t="shared" si="17"/>
        <v>0</v>
      </c>
      <c r="D410" s="411"/>
      <c r="E410" s="408"/>
      <c r="F410" s="408"/>
      <c r="G410" s="409"/>
      <c r="H410" s="409"/>
      <c r="I410" s="409"/>
      <c r="J410" s="409"/>
      <c r="K410" s="409"/>
      <c r="L410" s="410"/>
      <c r="M410" s="411" t="s">
        <v>276</v>
      </c>
      <c r="S410" s="5"/>
      <c r="T410" s="5"/>
    </row>
    <row r="411" spans="1:20" x14ac:dyDescent="0.2">
      <c r="A411" s="391"/>
      <c r="B411" s="48">
        <f t="shared" si="16"/>
        <v>0</v>
      </c>
      <c r="C411" s="49">
        <f t="shared" si="17"/>
        <v>0</v>
      </c>
      <c r="D411" s="411"/>
      <c r="E411" s="408"/>
      <c r="F411" s="408"/>
      <c r="G411" s="409"/>
      <c r="H411" s="409"/>
      <c r="I411" s="409"/>
      <c r="J411" s="409"/>
      <c r="K411" s="409"/>
      <c r="L411" s="410"/>
      <c r="M411" s="411" t="s">
        <v>276</v>
      </c>
      <c r="S411" s="5"/>
      <c r="T411" s="5"/>
    </row>
    <row r="412" spans="1:20" x14ac:dyDescent="0.2">
      <c r="A412" s="391"/>
      <c r="B412" s="48">
        <f t="shared" si="16"/>
        <v>0</v>
      </c>
      <c r="C412" s="49">
        <f t="shared" si="17"/>
        <v>0</v>
      </c>
      <c r="D412" s="411"/>
      <c r="E412" s="408"/>
      <c r="F412" s="408"/>
      <c r="G412" s="409"/>
      <c r="H412" s="409"/>
      <c r="I412" s="409"/>
      <c r="J412" s="409"/>
      <c r="K412" s="409"/>
      <c r="L412" s="410"/>
      <c r="M412" s="411" t="s">
        <v>276</v>
      </c>
      <c r="S412" s="5"/>
      <c r="T412" s="5"/>
    </row>
    <row r="413" spans="1:20" x14ac:dyDescent="0.2">
      <c r="A413" s="391"/>
      <c r="B413" s="48">
        <f t="shared" si="16"/>
        <v>0</v>
      </c>
      <c r="C413" s="49">
        <f t="shared" si="17"/>
        <v>0</v>
      </c>
      <c r="D413" s="411"/>
      <c r="E413" s="408"/>
      <c r="F413" s="408"/>
      <c r="G413" s="409"/>
      <c r="H413" s="409"/>
      <c r="I413" s="409"/>
      <c r="J413" s="409"/>
      <c r="K413" s="409"/>
      <c r="L413" s="410"/>
      <c r="M413" s="411" t="s">
        <v>276</v>
      </c>
      <c r="S413" s="5"/>
      <c r="T413" s="5"/>
    </row>
    <row r="414" spans="1:20" x14ac:dyDescent="0.2">
      <c r="A414" s="391"/>
      <c r="B414" s="48">
        <f t="shared" si="16"/>
        <v>0</v>
      </c>
      <c r="C414" s="49">
        <f t="shared" si="17"/>
        <v>0</v>
      </c>
      <c r="D414" s="411"/>
      <c r="E414" s="408"/>
      <c r="F414" s="408"/>
      <c r="G414" s="409"/>
      <c r="H414" s="409"/>
      <c r="I414" s="409"/>
      <c r="J414" s="409"/>
      <c r="K414" s="409"/>
      <c r="L414" s="410"/>
      <c r="M414" s="411" t="s">
        <v>276</v>
      </c>
      <c r="S414" s="5"/>
      <c r="T414" s="5"/>
    </row>
    <row r="415" spans="1:20" x14ac:dyDescent="0.2">
      <c r="A415" s="391"/>
      <c r="B415" s="48">
        <f t="shared" si="16"/>
        <v>0</v>
      </c>
      <c r="C415" s="49">
        <f t="shared" si="17"/>
        <v>0</v>
      </c>
      <c r="D415" s="411"/>
      <c r="E415" s="408"/>
      <c r="F415" s="408"/>
      <c r="G415" s="409"/>
      <c r="H415" s="409"/>
      <c r="I415" s="409"/>
      <c r="J415" s="409"/>
      <c r="K415" s="409"/>
      <c r="L415" s="410"/>
      <c r="M415" s="411" t="s">
        <v>276</v>
      </c>
      <c r="S415" s="5"/>
      <c r="T415" s="5"/>
    </row>
    <row r="416" spans="1:20" x14ac:dyDescent="0.2">
      <c r="A416" s="391"/>
      <c r="B416" s="48">
        <f t="shared" ref="B416:B479" si="18">SUM(E416,F416)</f>
        <v>0</v>
      </c>
      <c r="C416" s="49">
        <f t="shared" si="17"/>
        <v>0</v>
      </c>
      <c r="D416" s="411"/>
      <c r="E416" s="408"/>
      <c r="F416" s="408"/>
      <c r="G416" s="409"/>
      <c r="H416" s="409"/>
      <c r="I416" s="409"/>
      <c r="J416" s="409"/>
      <c r="K416" s="409"/>
      <c r="L416" s="410"/>
      <c r="M416" s="411" t="s">
        <v>276</v>
      </c>
      <c r="S416" s="5"/>
      <c r="T416" s="5"/>
    </row>
    <row r="417" spans="1:20" x14ac:dyDescent="0.2">
      <c r="A417" s="391"/>
      <c r="B417" s="48">
        <f t="shared" si="18"/>
        <v>0</v>
      </c>
      <c r="C417" s="49">
        <f t="shared" si="17"/>
        <v>0</v>
      </c>
      <c r="D417" s="411"/>
      <c r="E417" s="408"/>
      <c r="F417" s="408"/>
      <c r="G417" s="409"/>
      <c r="H417" s="409"/>
      <c r="I417" s="409"/>
      <c r="J417" s="409"/>
      <c r="K417" s="409"/>
      <c r="L417" s="410"/>
      <c r="M417" s="411" t="s">
        <v>276</v>
      </c>
      <c r="S417" s="5"/>
      <c r="T417" s="5"/>
    </row>
    <row r="418" spans="1:20" x14ac:dyDescent="0.2">
      <c r="A418" s="391"/>
      <c r="B418" s="48">
        <f t="shared" si="18"/>
        <v>0</v>
      </c>
      <c r="C418" s="49">
        <f t="shared" si="17"/>
        <v>0</v>
      </c>
      <c r="D418" s="411"/>
      <c r="E418" s="408"/>
      <c r="F418" s="408"/>
      <c r="G418" s="409"/>
      <c r="H418" s="409"/>
      <c r="I418" s="409"/>
      <c r="J418" s="409"/>
      <c r="K418" s="409"/>
      <c r="L418" s="410"/>
      <c r="M418" s="411" t="s">
        <v>276</v>
      </c>
      <c r="S418" s="5"/>
      <c r="T418" s="5"/>
    </row>
    <row r="419" spans="1:20" x14ac:dyDescent="0.2">
      <c r="A419" s="391"/>
      <c r="B419" s="48">
        <f t="shared" si="18"/>
        <v>0</v>
      </c>
      <c r="C419" s="49">
        <f t="shared" si="17"/>
        <v>0</v>
      </c>
      <c r="D419" s="411"/>
      <c r="E419" s="408"/>
      <c r="F419" s="408"/>
      <c r="G419" s="409"/>
      <c r="H419" s="409"/>
      <c r="I419" s="409"/>
      <c r="J419" s="409"/>
      <c r="K419" s="409"/>
      <c r="L419" s="410"/>
      <c r="M419" s="411" t="s">
        <v>276</v>
      </c>
      <c r="S419" s="5"/>
      <c r="T419" s="5"/>
    </row>
    <row r="420" spans="1:20" x14ac:dyDescent="0.2">
      <c r="A420" s="391"/>
      <c r="B420" s="48">
        <f t="shared" si="18"/>
        <v>0</v>
      </c>
      <c r="C420" s="49">
        <f t="shared" si="17"/>
        <v>0</v>
      </c>
      <c r="D420" s="411"/>
      <c r="E420" s="408"/>
      <c r="F420" s="408"/>
      <c r="G420" s="409"/>
      <c r="H420" s="409"/>
      <c r="I420" s="409"/>
      <c r="J420" s="409"/>
      <c r="K420" s="409"/>
      <c r="L420" s="410"/>
      <c r="M420" s="411" t="s">
        <v>276</v>
      </c>
      <c r="S420" s="5"/>
      <c r="T420" s="5"/>
    </row>
    <row r="421" spans="1:20" x14ac:dyDescent="0.2">
      <c r="A421" s="391"/>
      <c r="B421" s="48">
        <f t="shared" si="18"/>
        <v>0</v>
      </c>
      <c r="C421" s="49">
        <f t="shared" si="17"/>
        <v>0</v>
      </c>
      <c r="D421" s="411"/>
      <c r="E421" s="408"/>
      <c r="F421" s="408"/>
      <c r="G421" s="409"/>
      <c r="H421" s="409"/>
      <c r="I421" s="409"/>
      <c r="J421" s="409"/>
      <c r="K421" s="409"/>
      <c r="L421" s="410"/>
      <c r="M421" s="411" t="s">
        <v>276</v>
      </c>
      <c r="S421" s="5"/>
      <c r="T421" s="5"/>
    </row>
    <row r="422" spans="1:20" x14ac:dyDescent="0.2">
      <c r="A422" s="391"/>
      <c r="B422" s="48">
        <f t="shared" si="18"/>
        <v>0</v>
      </c>
      <c r="C422" s="49">
        <f t="shared" si="17"/>
        <v>0</v>
      </c>
      <c r="D422" s="411"/>
      <c r="E422" s="408"/>
      <c r="F422" s="408"/>
      <c r="G422" s="409"/>
      <c r="H422" s="409"/>
      <c r="I422" s="409"/>
      <c r="J422" s="409"/>
      <c r="K422" s="409"/>
      <c r="L422" s="410"/>
      <c r="M422" s="411" t="s">
        <v>276</v>
      </c>
      <c r="S422" s="5"/>
      <c r="T422" s="5"/>
    </row>
    <row r="423" spans="1:20" x14ac:dyDescent="0.2">
      <c r="A423" s="391"/>
      <c r="B423" s="48">
        <f t="shared" si="18"/>
        <v>0</v>
      </c>
      <c r="C423" s="49">
        <f t="shared" si="17"/>
        <v>0</v>
      </c>
      <c r="D423" s="411"/>
      <c r="E423" s="408"/>
      <c r="F423" s="408"/>
      <c r="G423" s="409"/>
      <c r="H423" s="409"/>
      <c r="I423" s="409"/>
      <c r="J423" s="409"/>
      <c r="K423" s="409"/>
      <c r="L423" s="410"/>
      <c r="M423" s="411" t="s">
        <v>276</v>
      </c>
      <c r="S423" s="5"/>
      <c r="T423" s="5"/>
    </row>
    <row r="424" spans="1:20" x14ac:dyDescent="0.2">
      <c r="A424" s="391"/>
      <c r="B424" s="48">
        <f t="shared" si="18"/>
        <v>0</v>
      </c>
      <c r="C424" s="49">
        <f t="shared" si="17"/>
        <v>0</v>
      </c>
      <c r="D424" s="411"/>
      <c r="E424" s="408"/>
      <c r="F424" s="408"/>
      <c r="G424" s="409"/>
      <c r="H424" s="409"/>
      <c r="I424" s="409"/>
      <c r="J424" s="409"/>
      <c r="K424" s="409"/>
      <c r="L424" s="410"/>
      <c r="M424" s="411" t="s">
        <v>276</v>
      </c>
      <c r="S424" s="5"/>
      <c r="T424" s="5"/>
    </row>
    <row r="425" spans="1:20" x14ac:dyDescent="0.2">
      <c r="A425" s="391"/>
      <c r="B425" s="48">
        <f t="shared" si="18"/>
        <v>0</v>
      </c>
      <c r="C425" s="49">
        <f t="shared" si="17"/>
        <v>0</v>
      </c>
      <c r="D425" s="411"/>
      <c r="E425" s="408"/>
      <c r="F425" s="408"/>
      <c r="G425" s="409"/>
      <c r="H425" s="409"/>
      <c r="I425" s="409"/>
      <c r="J425" s="409"/>
      <c r="K425" s="409"/>
      <c r="L425" s="410"/>
      <c r="M425" s="411" t="s">
        <v>276</v>
      </c>
      <c r="S425" s="5"/>
      <c r="T425" s="5"/>
    </row>
    <row r="426" spans="1:20" x14ac:dyDescent="0.2">
      <c r="A426" s="391"/>
      <c r="B426" s="48">
        <f t="shared" si="18"/>
        <v>0</v>
      </c>
      <c r="C426" s="49">
        <f t="shared" si="17"/>
        <v>0</v>
      </c>
      <c r="D426" s="411"/>
      <c r="E426" s="408"/>
      <c r="F426" s="408"/>
      <c r="G426" s="409"/>
      <c r="H426" s="409"/>
      <c r="I426" s="409"/>
      <c r="J426" s="409"/>
      <c r="K426" s="409"/>
      <c r="L426" s="410"/>
      <c r="M426" s="411" t="s">
        <v>276</v>
      </c>
      <c r="S426" s="5"/>
      <c r="T426" s="5"/>
    </row>
    <row r="427" spans="1:20" x14ac:dyDescent="0.2">
      <c r="A427" s="391"/>
      <c r="B427" s="48">
        <f t="shared" si="18"/>
        <v>0</v>
      </c>
      <c r="C427" s="49">
        <f t="shared" si="17"/>
        <v>0</v>
      </c>
      <c r="D427" s="411"/>
      <c r="E427" s="408"/>
      <c r="F427" s="408"/>
      <c r="G427" s="409"/>
      <c r="H427" s="409"/>
      <c r="I427" s="409"/>
      <c r="J427" s="409"/>
      <c r="K427" s="409"/>
      <c r="L427" s="410"/>
      <c r="M427" s="411" t="s">
        <v>276</v>
      </c>
      <c r="S427" s="5"/>
      <c r="T427" s="5"/>
    </row>
    <row r="428" spans="1:20" x14ac:dyDescent="0.2">
      <c r="A428" s="391"/>
      <c r="B428" s="48">
        <f t="shared" si="18"/>
        <v>0</v>
      </c>
      <c r="C428" s="49">
        <f t="shared" si="17"/>
        <v>0</v>
      </c>
      <c r="D428" s="411"/>
      <c r="E428" s="408"/>
      <c r="F428" s="408"/>
      <c r="G428" s="409"/>
      <c r="H428" s="409"/>
      <c r="I428" s="409"/>
      <c r="J428" s="409"/>
      <c r="K428" s="409"/>
      <c r="L428" s="410"/>
      <c r="M428" s="411" t="s">
        <v>276</v>
      </c>
      <c r="S428" s="5"/>
      <c r="T428" s="5"/>
    </row>
    <row r="429" spans="1:20" x14ac:dyDescent="0.2">
      <c r="A429" s="391"/>
      <c r="B429" s="48">
        <f t="shared" si="18"/>
        <v>0</v>
      </c>
      <c r="C429" s="49">
        <f t="shared" si="17"/>
        <v>0</v>
      </c>
      <c r="D429" s="411"/>
      <c r="E429" s="408"/>
      <c r="F429" s="408"/>
      <c r="G429" s="409"/>
      <c r="H429" s="409"/>
      <c r="I429" s="409"/>
      <c r="J429" s="409"/>
      <c r="K429" s="409"/>
      <c r="L429" s="410"/>
      <c r="M429" s="411" t="s">
        <v>276</v>
      </c>
      <c r="S429" s="5"/>
      <c r="T429" s="5"/>
    </row>
    <row r="430" spans="1:20" x14ac:dyDescent="0.2">
      <c r="A430" s="391"/>
      <c r="B430" s="48">
        <f t="shared" si="18"/>
        <v>0</v>
      </c>
      <c r="C430" s="49">
        <f t="shared" si="17"/>
        <v>0</v>
      </c>
      <c r="D430" s="411"/>
      <c r="E430" s="408"/>
      <c r="F430" s="408"/>
      <c r="G430" s="409"/>
      <c r="H430" s="409"/>
      <c r="I430" s="409"/>
      <c r="J430" s="409"/>
      <c r="K430" s="409"/>
      <c r="L430" s="410"/>
      <c r="M430" s="411" t="s">
        <v>276</v>
      </c>
      <c r="S430" s="5"/>
      <c r="T430" s="5"/>
    </row>
    <row r="431" spans="1:20" x14ac:dyDescent="0.2">
      <c r="A431" s="391"/>
      <c r="B431" s="48">
        <f t="shared" si="18"/>
        <v>0</v>
      </c>
      <c r="C431" s="49">
        <f t="shared" si="17"/>
        <v>0</v>
      </c>
      <c r="D431" s="411"/>
      <c r="E431" s="408"/>
      <c r="F431" s="408"/>
      <c r="G431" s="409"/>
      <c r="H431" s="409"/>
      <c r="I431" s="409"/>
      <c r="J431" s="409"/>
      <c r="K431" s="409"/>
      <c r="L431" s="410"/>
      <c r="M431" s="411" t="s">
        <v>276</v>
      </c>
      <c r="S431" s="5"/>
      <c r="T431" s="5"/>
    </row>
    <row r="432" spans="1:20" x14ac:dyDescent="0.2">
      <c r="A432" s="391"/>
      <c r="B432" s="48">
        <f t="shared" si="18"/>
        <v>0</v>
      </c>
      <c r="C432" s="49">
        <f t="shared" si="17"/>
        <v>0</v>
      </c>
      <c r="D432" s="411"/>
      <c r="E432" s="408"/>
      <c r="F432" s="408"/>
      <c r="G432" s="409"/>
      <c r="H432" s="409"/>
      <c r="I432" s="409"/>
      <c r="J432" s="409"/>
      <c r="K432" s="409"/>
      <c r="L432" s="410"/>
      <c r="M432" s="411" t="s">
        <v>276</v>
      </c>
      <c r="S432" s="5"/>
      <c r="T432" s="5"/>
    </row>
    <row r="433" spans="1:20" x14ac:dyDescent="0.2">
      <c r="A433" s="391"/>
      <c r="B433" s="48">
        <f t="shared" si="18"/>
        <v>0</v>
      </c>
      <c r="C433" s="49">
        <f t="shared" si="17"/>
        <v>0</v>
      </c>
      <c r="D433" s="411"/>
      <c r="E433" s="408"/>
      <c r="F433" s="408"/>
      <c r="G433" s="409"/>
      <c r="H433" s="409"/>
      <c r="I433" s="409"/>
      <c r="J433" s="409"/>
      <c r="K433" s="409"/>
      <c r="L433" s="410"/>
      <c r="M433" s="411" t="s">
        <v>276</v>
      </c>
      <c r="S433" s="5"/>
      <c r="T433" s="5"/>
    </row>
    <row r="434" spans="1:20" x14ac:dyDescent="0.2">
      <c r="A434" s="391">
        <v>41851</v>
      </c>
      <c r="B434" s="48">
        <f t="shared" si="18"/>
        <v>0</v>
      </c>
      <c r="C434" s="49">
        <f t="shared" si="17"/>
        <v>0</v>
      </c>
      <c r="D434" s="411"/>
      <c r="E434" s="408"/>
      <c r="F434" s="408"/>
      <c r="G434" s="409"/>
      <c r="H434" s="409"/>
      <c r="I434" s="409"/>
      <c r="J434" s="409"/>
      <c r="K434" s="409"/>
      <c r="L434" s="410"/>
      <c r="M434" s="411" t="s">
        <v>276</v>
      </c>
      <c r="S434" s="5"/>
      <c r="T434" s="5"/>
    </row>
    <row r="435" spans="1:20" x14ac:dyDescent="0.2">
      <c r="A435" s="391"/>
      <c r="B435" s="48">
        <f t="shared" si="18"/>
        <v>0</v>
      </c>
      <c r="C435" s="49">
        <f t="shared" si="17"/>
        <v>0</v>
      </c>
      <c r="D435" s="411"/>
      <c r="E435" s="408"/>
      <c r="F435" s="408"/>
      <c r="G435" s="409"/>
      <c r="H435" s="409"/>
      <c r="I435" s="409"/>
      <c r="J435" s="409"/>
      <c r="K435" s="409"/>
      <c r="L435" s="410"/>
      <c r="M435" s="411" t="s">
        <v>276</v>
      </c>
      <c r="S435" s="5"/>
      <c r="T435" s="5"/>
    </row>
    <row r="436" spans="1:20" x14ac:dyDescent="0.2">
      <c r="A436" s="391"/>
      <c r="B436" s="48">
        <f t="shared" si="18"/>
        <v>0</v>
      </c>
      <c r="C436" s="49">
        <f t="shared" si="17"/>
        <v>0</v>
      </c>
      <c r="D436" s="411"/>
      <c r="E436" s="408"/>
      <c r="F436" s="408"/>
      <c r="G436" s="409"/>
      <c r="H436" s="409"/>
      <c r="I436" s="409"/>
      <c r="J436" s="409"/>
      <c r="K436" s="409"/>
      <c r="L436" s="410"/>
      <c r="M436" s="411" t="s">
        <v>276</v>
      </c>
      <c r="S436" s="5"/>
      <c r="T436" s="5"/>
    </row>
    <row r="437" spans="1:20" x14ac:dyDescent="0.2">
      <c r="A437" s="391"/>
      <c r="B437" s="48">
        <f t="shared" si="18"/>
        <v>0</v>
      </c>
      <c r="C437" s="49">
        <f t="shared" si="17"/>
        <v>0</v>
      </c>
      <c r="D437" s="411"/>
      <c r="E437" s="408"/>
      <c r="F437" s="408"/>
      <c r="G437" s="409"/>
      <c r="H437" s="409"/>
      <c r="I437" s="409"/>
      <c r="J437" s="409"/>
      <c r="K437" s="409"/>
      <c r="L437" s="410"/>
      <c r="M437" s="411" t="s">
        <v>276</v>
      </c>
      <c r="S437" s="5"/>
      <c r="T437" s="5"/>
    </row>
    <row r="438" spans="1:20" x14ac:dyDescent="0.2">
      <c r="A438" s="391"/>
      <c r="B438" s="48">
        <f t="shared" si="18"/>
        <v>0</v>
      </c>
      <c r="C438" s="49">
        <f t="shared" si="17"/>
        <v>0</v>
      </c>
      <c r="D438" s="411"/>
      <c r="E438" s="408"/>
      <c r="F438" s="408"/>
      <c r="G438" s="409"/>
      <c r="H438" s="409"/>
      <c r="I438" s="409"/>
      <c r="J438" s="409"/>
      <c r="K438" s="409"/>
      <c r="L438" s="410"/>
      <c r="M438" s="411" t="s">
        <v>276</v>
      </c>
      <c r="S438" s="5"/>
      <c r="T438" s="5"/>
    </row>
    <row r="439" spans="1:20" x14ac:dyDescent="0.2">
      <c r="A439" s="391"/>
      <c r="B439" s="48">
        <f t="shared" si="18"/>
        <v>0</v>
      </c>
      <c r="C439" s="49">
        <f t="shared" si="17"/>
        <v>0</v>
      </c>
      <c r="D439" s="411"/>
      <c r="E439" s="408"/>
      <c r="F439" s="408"/>
      <c r="G439" s="409"/>
      <c r="H439" s="409"/>
      <c r="I439" s="409"/>
      <c r="J439" s="409"/>
      <c r="K439" s="409"/>
      <c r="L439" s="410"/>
      <c r="M439" s="411" t="s">
        <v>276</v>
      </c>
      <c r="S439" s="5"/>
      <c r="T439" s="5"/>
    </row>
    <row r="440" spans="1:20" x14ac:dyDescent="0.2">
      <c r="A440" s="391"/>
      <c r="B440" s="48">
        <f t="shared" si="18"/>
        <v>0</v>
      </c>
      <c r="C440" s="49">
        <f t="shared" si="17"/>
        <v>0</v>
      </c>
      <c r="D440" s="411"/>
      <c r="E440" s="408"/>
      <c r="F440" s="408"/>
      <c r="G440" s="409"/>
      <c r="H440" s="409"/>
      <c r="I440" s="409"/>
      <c r="J440" s="409"/>
      <c r="K440" s="409"/>
      <c r="L440" s="410"/>
      <c r="M440" s="411" t="s">
        <v>276</v>
      </c>
      <c r="S440" s="5"/>
      <c r="T440" s="5"/>
    </row>
    <row r="441" spans="1:20" x14ac:dyDescent="0.2">
      <c r="A441" s="391"/>
      <c r="B441" s="48">
        <f t="shared" si="18"/>
        <v>0</v>
      </c>
      <c r="C441" s="49">
        <f t="shared" si="17"/>
        <v>0</v>
      </c>
      <c r="D441" s="411"/>
      <c r="E441" s="408"/>
      <c r="F441" s="408"/>
      <c r="G441" s="409"/>
      <c r="H441" s="409"/>
      <c r="I441" s="409"/>
      <c r="J441" s="409"/>
      <c r="K441" s="409"/>
      <c r="L441" s="410"/>
      <c r="M441" s="411" t="s">
        <v>276</v>
      </c>
      <c r="S441" s="5"/>
      <c r="T441" s="5"/>
    </row>
    <row r="442" spans="1:20" x14ac:dyDescent="0.2">
      <c r="A442" s="391"/>
      <c r="B442" s="48">
        <f t="shared" si="18"/>
        <v>0</v>
      </c>
      <c r="C442" s="49">
        <f t="shared" si="17"/>
        <v>0</v>
      </c>
      <c r="D442" s="411"/>
      <c r="E442" s="408"/>
      <c r="F442" s="408"/>
      <c r="G442" s="409"/>
      <c r="H442" s="409"/>
      <c r="I442" s="409"/>
      <c r="J442" s="409"/>
      <c r="K442" s="409"/>
      <c r="L442" s="410"/>
      <c r="M442" s="411" t="s">
        <v>276</v>
      </c>
      <c r="S442" s="5"/>
      <c r="T442" s="5"/>
    </row>
    <row r="443" spans="1:20" x14ac:dyDescent="0.2">
      <c r="A443" s="391"/>
      <c r="B443" s="48">
        <f t="shared" si="18"/>
        <v>0</v>
      </c>
      <c r="C443" s="49">
        <f t="shared" si="17"/>
        <v>0</v>
      </c>
      <c r="D443" s="411"/>
      <c r="E443" s="408"/>
      <c r="F443" s="408"/>
      <c r="G443" s="409"/>
      <c r="H443" s="409"/>
      <c r="I443" s="409"/>
      <c r="J443" s="409"/>
      <c r="K443" s="409"/>
      <c r="L443" s="410"/>
      <c r="M443" s="411" t="s">
        <v>276</v>
      </c>
      <c r="S443" s="5"/>
      <c r="T443" s="5"/>
    </row>
    <row r="444" spans="1:20" x14ac:dyDescent="0.2">
      <c r="A444" s="391"/>
      <c r="B444" s="48">
        <f t="shared" si="18"/>
        <v>0</v>
      </c>
      <c r="C444" s="49">
        <f t="shared" si="17"/>
        <v>0</v>
      </c>
      <c r="D444" s="411"/>
      <c r="E444" s="408"/>
      <c r="F444" s="408"/>
      <c r="G444" s="409"/>
      <c r="H444" s="409"/>
      <c r="I444" s="409"/>
      <c r="J444" s="409"/>
      <c r="K444" s="409"/>
      <c r="L444" s="410"/>
      <c r="M444" s="411" t="s">
        <v>276</v>
      </c>
      <c r="S444" s="5"/>
      <c r="T444" s="5"/>
    </row>
    <row r="445" spans="1:20" x14ac:dyDescent="0.2">
      <c r="A445" s="391"/>
      <c r="B445" s="48">
        <f t="shared" si="18"/>
        <v>0</v>
      </c>
      <c r="C445" s="49">
        <f t="shared" si="17"/>
        <v>0</v>
      </c>
      <c r="D445" s="411"/>
      <c r="E445" s="408"/>
      <c r="F445" s="408"/>
      <c r="G445" s="409"/>
      <c r="H445" s="409"/>
      <c r="I445" s="409"/>
      <c r="J445" s="409"/>
      <c r="K445" s="409"/>
      <c r="L445" s="410"/>
      <c r="M445" s="411" t="s">
        <v>276</v>
      </c>
      <c r="S445" s="5"/>
      <c r="T445" s="5"/>
    </row>
    <row r="446" spans="1:20" x14ac:dyDescent="0.2">
      <c r="A446" s="391"/>
      <c r="B446" s="48">
        <f t="shared" si="18"/>
        <v>0</v>
      </c>
      <c r="C446" s="49">
        <f t="shared" si="17"/>
        <v>0</v>
      </c>
      <c r="D446" s="411"/>
      <c r="E446" s="408"/>
      <c r="F446" s="408"/>
      <c r="G446" s="409"/>
      <c r="H446" s="409"/>
      <c r="I446" s="409"/>
      <c r="J446" s="409"/>
      <c r="K446" s="409"/>
      <c r="L446" s="410"/>
      <c r="M446" s="411" t="s">
        <v>276</v>
      </c>
      <c r="S446" s="5"/>
      <c r="T446" s="5"/>
    </row>
    <row r="447" spans="1:20" x14ac:dyDescent="0.2">
      <c r="A447" s="391"/>
      <c r="B447" s="48">
        <f t="shared" si="18"/>
        <v>0</v>
      </c>
      <c r="C447" s="49">
        <f t="shared" si="17"/>
        <v>0</v>
      </c>
      <c r="D447" s="411"/>
      <c r="E447" s="408"/>
      <c r="F447" s="408"/>
      <c r="G447" s="409"/>
      <c r="H447" s="409"/>
      <c r="I447" s="409"/>
      <c r="J447" s="409"/>
      <c r="K447" s="409"/>
      <c r="L447" s="410"/>
      <c r="M447" s="411" t="s">
        <v>276</v>
      </c>
      <c r="S447" s="5"/>
      <c r="T447" s="5"/>
    </row>
    <row r="448" spans="1:20" x14ac:dyDescent="0.2">
      <c r="A448" s="391"/>
      <c r="B448" s="48">
        <f t="shared" si="18"/>
        <v>0</v>
      </c>
      <c r="C448" s="49">
        <f t="shared" si="17"/>
        <v>0</v>
      </c>
      <c r="D448" s="411"/>
      <c r="E448" s="408"/>
      <c r="F448" s="408"/>
      <c r="G448" s="409"/>
      <c r="H448" s="409"/>
      <c r="I448" s="409"/>
      <c r="J448" s="409"/>
      <c r="K448" s="409"/>
      <c r="L448" s="410"/>
      <c r="M448" s="411" t="s">
        <v>276</v>
      </c>
      <c r="S448" s="5"/>
      <c r="T448" s="5"/>
    </row>
    <row r="449" spans="1:20" x14ac:dyDescent="0.2">
      <c r="A449" s="391"/>
      <c r="B449" s="48">
        <f t="shared" si="18"/>
        <v>0</v>
      </c>
      <c r="C449" s="49">
        <f t="shared" si="17"/>
        <v>0</v>
      </c>
      <c r="D449" s="411"/>
      <c r="E449" s="408"/>
      <c r="F449" s="408"/>
      <c r="G449" s="409"/>
      <c r="H449" s="409"/>
      <c r="I449" s="409"/>
      <c r="J449" s="409"/>
      <c r="K449" s="409"/>
      <c r="L449" s="410"/>
      <c r="M449" s="411" t="s">
        <v>276</v>
      </c>
      <c r="S449" s="5"/>
      <c r="T449" s="5"/>
    </row>
    <row r="450" spans="1:20" x14ac:dyDescent="0.2">
      <c r="A450" s="391"/>
      <c r="B450" s="48">
        <f t="shared" si="18"/>
        <v>0</v>
      </c>
      <c r="C450" s="49">
        <f t="shared" si="17"/>
        <v>0</v>
      </c>
      <c r="D450" s="411"/>
      <c r="E450" s="408"/>
      <c r="F450" s="408"/>
      <c r="G450" s="409"/>
      <c r="H450" s="409"/>
      <c r="I450" s="409"/>
      <c r="J450" s="409"/>
      <c r="K450" s="409"/>
      <c r="L450" s="410"/>
      <c r="M450" s="411" t="s">
        <v>276</v>
      </c>
      <c r="S450" s="5"/>
      <c r="T450" s="5"/>
    </row>
    <row r="451" spans="1:20" x14ac:dyDescent="0.2">
      <c r="A451" s="391"/>
      <c r="B451" s="48">
        <f t="shared" si="18"/>
        <v>0</v>
      </c>
      <c r="C451" s="49">
        <f t="shared" si="17"/>
        <v>0</v>
      </c>
      <c r="D451" s="411"/>
      <c r="E451" s="408"/>
      <c r="F451" s="408"/>
      <c r="G451" s="409"/>
      <c r="H451" s="409"/>
      <c r="I451" s="409"/>
      <c r="J451" s="409"/>
      <c r="K451" s="409"/>
      <c r="L451" s="410"/>
      <c r="M451" s="411" t="s">
        <v>276</v>
      </c>
      <c r="S451" s="5"/>
      <c r="T451" s="5"/>
    </row>
    <row r="452" spans="1:20" x14ac:dyDescent="0.2">
      <c r="A452" s="391"/>
      <c r="B452" s="48">
        <f t="shared" si="18"/>
        <v>0</v>
      </c>
      <c r="C452" s="49">
        <f t="shared" si="17"/>
        <v>0</v>
      </c>
      <c r="D452" s="411"/>
      <c r="E452" s="408"/>
      <c r="F452" s="408"/>
      <c r="G452" s="409"/>
      <c r="H452" s="409"/>
      <c r="I452" s="409"/>
      <c r="J452" s="409"/>
      <c r="K452" s="409"/>
      <c r="L452" s="410"/>
      <c r="M452" s="411" t="s">
        <v>276</v>
      </c>
      <c r="S452" s="5"/>
      <c r="T452" s="5"/>
    </row>
    <row r="453" spans="1:20" x14ac:dyDescent="0.2">
      <c r="A453" s="391"/>
      <c r="B453" s="48">
        <f t="shared" si="18"/>
        <v>0</v>
      </c>
      <c r="C453" s="49">
        <f t="shared" si="17"/>
        <v>0</v>
      </c>
      <c r="D453" s="411"/>
      <c r="E453" s="408"/>
      <c r="F453" s="408"/>
      <c r="G453" s="409"/>
      <c r="H453" s="409"/>
      <c r="I453" s="409"/>
      <c r="J453" s="409"/>
      <c r="K453" s="409"/>
      <c r="L453" s="410"/>
      <c r="M453" s="411" t="s">
        <v>276</v>
      </c>
      <c r="S453" s="5"/>
      <c r="T453" s="5"/>
    </row>
    <row r="454" spans="1:20" x14ac:dyDescent="0.2">
      <c r="A454" s="391"/>
      <c r="B454" s="48">
        <f t="shared" si="18"/>
        <v>0</v>
      </c>
      <c r="C454" s="49">
        <f t="shared" si="17"/>
        <v>0</v>
      </c>
      <c r="D454" s="411"/>
      <c r="E454" s="408"/>
      <c r="F454" s="408"/>
      <c r="G454" s="409"/>
      <c r="H454" s="409"/>
      <c r="I454" s="409"/>
      <c r="J454" s="409"/>
      <c r="K454" s="409"/>
      <c r="L454" s="410"/>
      <c r="M454" s="411" t="s">
        <v>276</v>
      </c>
      <c r="S454" s="5"/>
      <c r="T454" s="5"/>
    </row>
    <row r="455" spans="1:20" x14ac:dyDescent="0.2">
      <c r="A455" s="391"/>
      <c r="B455" s="48">
        <f t="shared" si="18"/>
        <v>0</v>
      </c>
      <c r="C455" s="49">
        <f t="shared" si="17"/>
        <v>0</v>
      </c>
      <c r="D455" s="411"/>
      <c r="E455" s="408"/>
      <c r="F455" s="408"/>
      <c r="G455" s="409"/>
      <c r="H455" s="409"/>
      <c r="I455" s="409"/>
      <c r="J455" s="409"/>
      <c r="K455" s="409"/>
      <c r="L455" s="410"/>
      <c r="M455" s="411" t="s">
        <v>276</v>
      </c>
      <c r="S455" s="5"/>
      <c r="T455" s="5"/>
    </row>
    <row r="456" spans="1:20" x14ac:dyDescent="0.2">
      <c r="A456" s="391"/>
      <c r="B456" s="48">
        <f t="shared" si="18"/>
        <v>0</v>
      </c>
      <c r="C456" s="49">
        <f t="shared" si="17"/>
        <v>0</v>
      </c>
      <c r="D456" s="411"/>
      <c r="E456" s="408"/>
      <c r="F456" s="408"/>
      <c r="G456" s="409"/>
      <c r="H456" s="409"/>
      <c r="I456" s="409"/>
      <c r="J456" s="409"/>
      <c r="K456" s="409"/>
      <c r="L456" s="410"/>
      <c r="M456" s="411" t="s">
        <v>276</v>
      </c>
      <c r="S456" s="5"/>
      <c r="T456" s="5"/>
    </row>
    <row r="457" spans="1:20" x14ac:dyDescent="0.2">
      <c r="A457" s="391"/>
      <c r="B457" s="48">
        <f t="shared" si="18"/>
        <v>0</v>
      </c>
      <c r="C457" s="49">
        <f t="shared" ref="C457:C520" si="19">SUM(G457:K457)</f>
        <v>0</v>
      </c>
      <c r="D457" s="411"/>
      <c r="E457" s="408"/>
      <c r="F457" s="408"/>
      <c r="G457" s="409"/>
      <c r="H457" s="409"/>
      <c r="I457" s="409"/>
      <c r="J457" s="409"/>
      <c r="K457" s="409"/>
      <c r="L457" s="410"/>
      <c r="M457" s="411" t="s">
        <v>276</v>
      </c>
      <c r="S457" s="5"/>
      <c r="T457" s="5"/>
    </row>
    <row r="458" spans="1:20" x14ac:dyDescent="0.2">
      <c r="A458" s="391"/>
      <c r="B458" s="48">
        <f t="shared" si="18"/>
        <v>0</v>
      </c>
      <c r="C458" s="49">
        <f t="shared" si="19"/>
        <v>0</v>
      </c>
      <c r="D458" s="411"/>
      <c r="E458" s="408"/>
      <c r="F458" s="408"/>
      <c r="G458" s="409"/>
      <c r="H458" s="409"/>
      <c r="I458" s="409"/>
      <c r="J458" s="409"/>
      <c r="K458" s="409"/>
      <c r="L458" s="410"/>
      <c r="M458" s="411" t="s">
        <v>276</v>
      </c>
      <c r="S458" s="5"/>
      <c r="T458" s="5"/>
    </row>
    <row r="459" spans="1:20" x14ac:dyDescent="0.2">
      <c r="A459" s="391"/>
      <c r="B459" s="48">
        <f t="shared" si="18"/>
        <v>0</v>
      </c>
      <c r="C459" s="49">
        <f t="shared" si="19"/>
        <v>0</v>
      </c>
      <c r="D459" s="411"/>
      <c r="E459" s="408"/>
      <c r="F459" s="408"/>
      <c r="G459" s="409"/>
      <c r="H459" s="409"/>
      <c r="I459" s="409"/>
      <c r="J459" s="409"/>
      <c r="K459" s="409"/>
      <c r="L459" s="410"/>
      <c r="M459" s="411" t="s">
        <v>276</v>
      </c>
      <c r="S459" s="5"/>
      <c r="T459" s="5"/>
    </row>
    <row r="460" spans="1:20" x14ac:dyDescent="0.2">
      <c r="A460" s="391"/>
      <c r="B460" s="48">
        <f t="shared" si="18"/>
        <v>0</v>
      </c>
      <c r="C460" s="49">
        <f t="shared" si="19"/>
        <v>0</v>
      </c>
      <c r="D460" s="411"/>
      <c r="E460" s="408"/>
      <c r="F460" s="408"/>
      <c r="G460" s="409"/>
      <c r="H460" s="409"/>
      <c r="I460" s="409"/>
      <c r="J460" s="409"/>
      <c r="K460" s="409"/>
      <c r="L460" s="410"/>
      <c r="M460" s="411" t="s">
        <v>276</v>
      </c>
      <c r="S460" s="5"/>
      <c r="T460" s="5"/>
    </row>
    <row r="461" spans="1:20" x14ac:dyDescent="0.2">
      <c r="A461" s="391"/>
      <c r="B461" s="48">
        <f t="shared" si="18"/>
        <v>0</v>
      </c>
      <c r="C461" s="49">
        <f t="shared" si="19"/>
        <v>0</v>
      </c>
      <c r="D461" s="411"/>
      <c r="E461" s="408"/>
      <c r="F461" s="408"/>
      <c r="G461" s="409"/>
      <c r="H461" s="409"/>
      <c r="I461" s="409"/>
      <c r="J461" s="409"/>
      <c r="K461" s="409"/>
      <c r="L461" s="410"/>
      <c r="M461" s="411" t="s">
        <v>276</v>
      </c>
      <c r="S461" s="5"/>
      <c r="T461" s="5"/>
    </row>
    <row r="462" spans="1:20" x14ac:dyDescent="0.2">
      <c r="A462" s="391"/>
      <c r="B462" s="48">
        <f t="shared" si="18"/>
        <v>0</v>
      </c>
      <c r="C462" s="49">
        <f t="shared" si="19"/>
        <v>0</v>
      </c>
      <c r="D462" s="411"/>
      <c r="E462" s="408"/>
      <c r="F462" s="408"/>
      <c r="G462" s="409"/>
      <c r="H462" s="409"/>
      <c r="I462" s="409"/>
      <c r="J462" s="409"/>
      <c r="K462" s="409"/>
      <c r="L462" s="410"/>
      <c r="M462" s="411" t="s">
        <v>276</v>
      </c>
      <c r="S462" s="5"/>
      <c r="T462" s="5"/>
    </row>
    <row r="463" spans="1:20" x14ac:dyDescent="0.2">
      <c r="A463" s="391"/>
      <c r="B463" s="48">
        <f t="shared" si="18"/>
        <v>0</v>
      </c>
      <c r="C463" s="49">
        <f t="shared" si="19"/>
        <v>0</v>
      </c>
      <c r="D463" s="411"/>
      <c r="E463" s="408"/>
      <c r="F463" s="408"/>
      <c r="G463" s="409"/>
      <c r="H463" s="409"/>
      <c r="I463" s="409"/>
      <c r="J463" s="409"/>
      <c r="K463" s="409"/>
      <c r="L463" s="410"/>
      <c r="M463" s="411" t="s">
        <v>276</v>
      </c>
      <c r="S463" s="5"/>
      <c r="T463" s="5"/>
    </row>
    <row r="464" spans="1:20" x14ac:dyDescent="0.2">
      <c r="A464" s="391"/>
      <c r="B464" s="48">
        <f t="shared" si="18"/>
        <v>0</v>
      </c>
      <c r="C464" s="49">
        <f t="shared" si="19"/>
        <v>0</v>
      </c>
      <c r="D464" s="411"/>
      <c r="E464" s="408"/>
      <c r="F464" s="408"/>
      <c r="G464" s="409"/>
      <c r="H464" s="409"/>
      <c r="I464" s="409"/>
      <c r="J464" s="409"/>
      <c r="K464" s="409"/>
      <c r="L464" s="410"/>
      <c r="M464" s="411" t="s">
        <v>276</v>
      </c>
      <c r="S464" s="5"/>
      <c r="T464" s="5"/>
    </row>
    <row r="465" spans="1:20" x14ac:dyDescent="0.2">
      <c r="A465" s="391"/>
      <c r="B465" s="48">
        <f t="shared" si="18"/>
        <v>0</v>
      </c>
      <c r="C465" s="49">
        <f t="shared" si="19"/>
        <v>0</v>
      </c>
      <c r="D465" s="411"/>
      <c r="E465" s="408"/>
      <c r="F465" s="408"/>
      <c r="G465" s="409"/>
      <c r="H465" s="409"/>
      <c r="I465" s="409"/>
      <c r="J465" s="409"/>
      <c r="K465" s="409"/>
      <c r="L465" s="410"/>
      <c r="M465" s="411" t="s">
        <v>276</v>
      </c>
      <c r="S465" s="5"/>
      <c r="T465" s="5"/>
    </row>
    <row r="466" spans="1:20" x14ac:dyDescent="0.2">
      <c r="A466" s="391"/>
      <c r="B466" s="48">
        <f t="shared" si="18"/>
        <v>0</v>
      </c>
      <c r="C466" s="49">
        <f t="shared" si="19"/>
        <v>0</v>
      </c>
      <c r="D466" s="411"/>
      <c r="E466" s="408"/>
      <c r="F466" s="408"/>
      <c r="G466" s="409"/>
      <c r="H466" s="409"/>
      <c r="I466" s="409"/>
      <c r="J466" s="409"/>
      <c r="K466" s="409"/>
      <c r="L466" s="410"/>
      <c r="M466" s="411" t="s">
        <v>276</v>
      </c>
      <c r="S466" s="5"/>
      <c r="T466" s="5"/>
    </row>
    <row r="467" spans="1:20" x14ac:dyDescent="0.2">
      <c r="A467" s="391"/>
      <c r="B467" s="48">
        <f t="shared" si="18"/>
        <v>0</v>
      </c>
      <c r="C467" s="49">
        <f t="shared" si="19"/>
        <v>0</v>
      </c>
      <c r="D467" s="411"/>
      <c r="E467" s="408"/>
      <c r="F467" s="408"/>
      <c r="G467" s="409"/>
      <c r="H467" s="409"/>
      <c r="I467" s="409"/>
      <c r="J467" s="409"/>
      <c r="K467" s="409"/>
      <c r="L467" s="410"/>
      <c r="M467" s="411" t="s">
        <v>276</v>
      </c>
      <c r="S467" s="5"/>
      <c r="T467" s="5"/>
    </row>
    <row r="468" spans="1:20" x14ac:dyDescent="0.2">
      <c r="A468" s="391"/>
      <c r="B468" s="48">
        <f t="shared" si="18"/>
        <v>0</v>
      </c>
      <c r="C468" s="49">
        <f t="shared" si="19"/>
        <v>0</v>
      </c>
      <c r="D468" s="411"/>
      <c r="E468" s="408"/>
      <c r="F468" s="408"/>
      <c r="G468" s="409"/>
      <c r="H468" s="409"/>
      <c r="I468" s="409"/>
      <c r="J468" s="409"/>
      <c r="K468" s="409"/>
      <c r="L468" s="410"/>
      <c r="M468" s="411" t="s">
        <v>276</v>
      </c>
      <c r="S468" s="5"/>
      <c r="T468" s="5"/>
    </row>
    <row r="469" spans="1:20" x14ac:dyDescent="0.2">
      <c r="A469" s="391"/>
      <c r="B469" s="48">
        <f t="shared" si="18"/>
        <v>0</v>
      </c>
      <c r="C469" s="49">
        <f t="shared" si="19"/>
        <v>0</v>
      </c>
      <c r="D469" s="411"/>
      <c r="E469" s="408"/>
      <c r="F469" s="408"/>
      <c r="G469" s="409"/>
      <c r="H469" s="409"/>
      <c r="I469" s="409"/>
      <c r="J469" s="409"/>
      <c r="K469" s="409"/>
      <c r="L469" s="410"/>
      <c r="M469" s="411" t="s">
        <v>276</v>
      </c>
      <c r="S469" s="5"/>
      <c r="T469" s="5"/>
    </row>
    <row r="470" spans="1:20" x14ac:dyDescent="0.2">
      <c r="A470" s="391"/>
      <c r="B470" s="48">
        <f t="shared" si="18"/>
        <v>0</v>
      </c>
      <c r="C470" s="49">
        <f t="shared" si="19"/>
        <v>0</v>
      </c>
      <c r="D470" s="411"/>
      <c r="E470" s="408"/>
      <c r="F470" s="408"/>
      <c r="G470" s="409"/>
      <c r="H470" s="409"/>
      <c r="I470" s="409"/>
      <c r="J470" s="409"/>
      <c r="K470" s="409"/>
      <c r="L470" s="410"/>
      <c r="M470" s="411" t="s">
        <v>276</v>
      </c>
      <c r="S470" s="5"/>
      <c r="T470" s="5"/>
    </row>
    <row r="471" spans="1:20" x14ac:dyDescent="0.2">
      <c r="A471" s="391"/>
      <c r="B471" s="48">
        <f t="shared" si="18"/>
        <v>0</v>
      </c>
      <c r="C471" s="49">
        <f t="shared" si="19"/>
        <v>0</v>
      </c>
      <c r="D471" s="411"/>
      <c r="E471" s="408"/>
      <c r="F471" s="408"/>
      <c r="G471" s="409"/>
      <c r="H471" s="409"/>
      <c r="I471" s="409"/>
      <c r="J471" s="409"/>
      <c r="K471" s="409"/>
      <c r="L471" s="410"/>
      <c r="M471" s="411" t="s">
        <v>276</v>
      </c>
      <c r="S471" s="5"/>
      <c r="T471" s="5"/>
    </row>
    <row r="472" spans="1:20" x14ac:dyDescent="0.2">
      <c r="A472" s="391"/>
      <c r="B472" s="48">
        <f t="shared" si="18"/>
        <v>0</v>
      </c>
      <c r="C472" s="49">
        <f t="shared" si="19"/>
        <v>0</v>
      </c>
      <c r="D472" s="411"/>
      <c r="E472" s="408"/>
      <c r="F472" s="408"/>
      <c r="G472" s="409"/>
      <c r="H472" s="409"/>
      <c r="I472" s="409"/>
      <c r="J472" s="409"/>
      <c r="K472" s="409"/>
      <c r="L472" s="410"/>
      <c r="M472" s="411" t="s">
        <v>276</v>
      </c>
      <c r="S472" s="5"/>
      <c r="T472" s="5"/>
    </row>
    <row r="473" spans="1:20" x14ac:dyDescent="0.2">
      <c r="A473" s="391"/>
      <c r="B473" s="48">
        <f t="shared" si="18"/>
        <v>0</v>
      </c>
      <c r="C473" s="49">
        <f t="shared" si="19"/>
        <v>0</v>
      </c>
      <c r="D473" s="411"/>
      <c r="E473" s="408"/>
      <c r="F473" s="408"/>
      <c r="G473" s="409"/>
      <c r="H473" s="409"/>
      <c r="I473" s="409"/>
      <c r="J473" s="409"/>
      <c r="K473" s="409"/>
      <c r="L473" s="410"/>
      <c r="M473" s="411" t="s">
        <v>276</v>
      </c>
      <c r="S473" s="5"/>
      <c r="T473" s="5"/>
    </row>
    <row r="474" spans="1:20" x14ac:dyDescent="0.2">
      <c r="A474" s="391"/>
      <c r="B474" s="48">
        <f t="shared" si="18"/>
        <v>0</v>
      </c>
      <c r="C474" s="49">
        <f t="shared" si="19"/>
        <v>0</v>
      </c>
      <c r="D474" s="411"/>
      <c r="E474" s="408"/>
      <c r="F474" s="408"/>
      <c r="G474" s="409"/>
      <c r="H474" s="409"/>
      <c r="I474" s="409"/>
      <c r="J474" s="409"/>
      <c r="K474" s="409"/>
      <c r="L474" s="410"/>
      <c r="M474" s="411" t="s">
        <v>276</v>
      </c>
      <c r="S474" s="5"/>
      <c r="T474" s="5"/>
    </row>
    <row r="475" spans="1:20" x14ac:dyDescent="0.2">
      <c r="A475" s="391"/>
      <c r="B475" s="48">
        <f t="shared" si="18"/>
        <v>0</v>
      </c>
      <c r="C475" s="49">
        <f t="shared" si="19"/>
        <v>0</v>
      </c>
      <c r="D475" s="411"/>
      <c r="E475" s="408"/>
      <c r="F475" s="408"/>
      <c r="G475" s="409"/>
      <c r="H475" s="409"/>
      <c r="I475" s="409"/>
      <c r="J475" s="409"/>
      <c r="K475" s="409"/>
      <c r="L475" s="410"/>
      <c r="M475" s="411" t="s">
        <v>276</v>
      </c>
      <c r="S475" s="5"/>
      <c r="T475" s="5"/>
    </row>
    <row r="476" spans="1:20" x14ac:dyDescent="0.2">
      <c r="A476" s="391"/>
      <c r="B476" s="48">
        <f t="shared" si="18"/>
        <v>0</v>
      </c>
      <c r="C476" s="49">
        <f t="shared" si="19"/>
        <v>0</v>
      </c>
      <c r="D476" s="411"/>
      <c r="E476" s="408"/>
      <c r="F476" s="408"/>
      <c r="G476" s="409"/>
      <c r="H476" s="409"/>
      <c r="I476" s="409"/>
      <c r="J476" s="409"/>
      <c r="K476" s="409"/>
      <c r="L476" s="410"/>
      <c r="M476" s="411" t="s">
        <v>276</v>
      </c>
      <c r="S476" s="5"/>
      <c r="T476" s="5"/>
    </row>
    <row r="477" spans="1:20" x14ac:dyDescent="0.2">
      <c r="A477" s="391"/>
      <c r="B477" s="48">
        <f t="shared" si="18"/>
        <v>0</v>
      </c>
      <c r="C477" s="49">
        <f t="shared" si="19"/>
        <v>0</v>
      </c>
      <c r="D477" s="411"/>
      <c r="E477" s="408"/>
      <c r="F477" s="408"/>
      <c r="G477" s="409"/>
      <c r="H477" s="409"/>
      <c r="I477" s="409"/>
      <c r="J477" s="409"/>
      <c r="K477" s="409"/>
      <c r="L477" s="410"/>
      <c r="M477" s="411" t="s">
        <v>276</v>
      </c>
      <c r="S477" s="5"/>
      <c r="T477" s="5"/>
    </row>
    <row r="478" spans="1:20" x14ac:dyDescent="0.2">
      <c r="A478" s="391"/>
      <c r="B478" s="48">
        <f t="shared" si="18"/>
        <v>0</v>
      </c>
      <c r="C478" s="49">
        <f t="shared" si="19"/>
        <v>0</v>
      </c>
      <c r="D478" s="411"/>
      <c r="E478" s="408"/>
      <c r="F478" s="408"/>
      <c r="G478" s="409"/>
      <c r="H478" s="409"/>
      <c r="I478" s="409"/>
      <c r="J478" s="409"/>
      <c r="K478" s="409"/>
      <c r="L478" s="410"/>
      <c r="M478" s="411" t="s">
        <v>276</v>
      </c>
      <c r="S478" s="5"/>
      <c r="T478" s="5"/>
    </row>
    <row r="479" spans="1:20" x14ac:dyDescent="0.2">
      <c r="A479" s="391"/>
      <c r="B479" s="48">
        <f t="shared" si="18"/>
        <v>0</v>
      </c>
      <c r="C479" s="49">
        <f t="shared" si="19"/>
        <v>0</v>
      </c>
      <c r="D479" s="411"/>
      <c r="E479" s="408"/>
      <c r="F479" s="408"/>
      <c r="G479" s="409"/>
      <c r="H479" s="409"/>
      <c r="I479" s="409"/>
      <c r="J479" s="409"/>
      <c r="K479" s="409"/>
      <c r="L479" s="410"/>
      <c r="M479" s="411" t="s">
        <v>276</v>
      </c>
      <c r="S479" s="5"/>
      <c r="T479" s="5"/>
    </row>
    <row r="480" spans="1:20" x14ac:dyDescent="0.2">
      <c r="A480" s="391"/>
      <c r="B480" s="48">
        <f t="shared" ref="B480:B543" si="20">SUM(E480,F480)</f>
        <v>0</v>
      </c>
      <c r="C480" s="49">
        <f t="shared" si="19"/>
        <v>0</v>
      </c>
      <c r="D480" s="411"/>
      <c r="E480" s="408"/>
      <c r="F480" s="408"/>
      <c r="G480" s="409"/>
      <c r="H480" s="409"/>
      <c r="I480" s="409"/>
      <c r="J480" s="409"/>
      <c r="K480" s="409"/>
      <c r="L480" s="410"/>
      <c r="M480" s="411" t="s">
        <v>276</v>
      </c>
      <c r="S480" s="5"/>
      <c r="T480" s="5"/>
    </row>
    <row r="481" spans="1:20" x14ac:dyDescent="0.2">
      <c r="A481" s="391"/>
      <c r="B481" s="48">
        <f t="shared" si="20"/>
        <v>0</v>
      </c>
      <c r="C481" s="49">
        <f t="shared" si="19"/>
        <v>0</v>
      </c>
      <c r="D481" s="411"/>
      <c r="E481" s="408"/>
      <c r="F481" s="408"/>
      <c r="G481" s="409"/>
      <c r="H481" s="409"/>
      <c r="I481" s="409"/>
      <c r="J481" s="409"/>
      <c r="K481" s="409"/>
      <c r="L481" s="410"/>
      <c r="M481" s="411" t="s">
        <v>276</v>
      </c>
      <c r="S481" s="5"/>
      <c r="T481" s="5"/>
    </row>
    <row r="482" spans="1:20" x14ac:dyDescent="0.2">
      <c r="A482" s="391"/>
      <c r="B482" s="48">
        <f t="shared" si="20"/>
        <v>0</v>
      </c>
      <c r="C482" s="49">
        <f t="shared" si="19"/>
        <v>0</v>
      </c>
      <c r="D482" s="411"/>
      <c r="E482" s="408"/>
      <c r="F482" s="408"/>
      <c r="G482" s="409"/>
      <c r="H482" s="409"/>
      <c r="I482" s="409"/>
      <c r="J482" s="409"/>
      <c r="K482" s="409"/>
      <c r="L482" s="410"/>
      <c r="M482" s="411" t="s">
        <v>276</v>
      </c>
      <c r="S482" s="5"/>
      <c r="T482" s="5"/>
    </row>
    <row r="483" spans="1:20" x14ac:dyDescent="0.2">
      <c r="A483" s="391"/>
      <c r="B483" s="48">
        <f t="shared" si="20"/>
        <v>0</v>
      </c>
      <c r="C483" s="49">
        <f t="shared" si="19"/>
        <v>0</v>
      </c>
      <c r="D483" s="411"/>
      <c r="E483" s="408"/>
      <c r="F483" s="408"/>
      <c r="G483" s="409"/>
      <c r="H483" s="409"/>
      <c r="I483" s="409"/>
      <c r="J483" s="409"/>
      <c r="K483" s="409"/>
      <c r="L483" s="410"/>
      <c r="M483" s="411" t="s">
        <v>276</v>
      </c>
      <c r="S483" s="5"/>
      <c r="T483" s="5"/>
    </row>
    <row r="484" spans="1:20" x14ac:dyDescent="0.2">
      <c r="A484" s="391"/>
      <c r="B484" s="48">
        <f t="shared" si="20"/>
        <v>0</v>
      </c>
      <c r="C484" s="49">
        <f t="shared" si="19"/>
        <v>0</v>
      </c>
      <c r="D484" s="411"/>
      <c r="E484" s="408"/>
      <c r="F484" s="408"/>
      <c r="G484" s="409"/>
      <c r="H484" s="409"/>
      <c r="I484" s="409"/>
      <c r="J484" s="409"/>
      <c r="K484" s="409"/>
      <c r="L484" s="410"/>
      <c r="M484" s="411" t="s">
        <v>276</v>
      </c>
      <c r="S484" s="5"/>
      <c r="T484" s="5"/>
    </row>
    <row r="485" spans="1:20" x14ac:dyDescent="0.2">
      <c r="A485" s="391"/>
      <c r="B485" s="48">
        <f t="shared" si="20"/>
        <v>0</v>
      </c>
      <c r="C485" s="49">
        <f t="shared" si="19"/>
        <v>0</v>
      </c>
      <c r="D485" s="411"/>
      <c r="E485" s="408"/>
      <c r="F485" s="408"/>
      <c r="G485" s="409"/>
      <c r="H485" s="409"/>
      <c r="I485" s="409"/>
      <c r="J485" s="409"/>
      <c r="K485" s="409"/>
      <c r="L485" s="410"/>
      <c r="M485" s="411" t="s">
        <v>276</v>
      </c>
      <c r="S485" s="5"/>
      <c r="T485" s="5"/>
    </row>
    <row r="486" spans="1:20" x14ac:dyDescent="0.2">
      <c r="A486" s="391"/>
      <c r="B486" s="48">
        <f t="shared" si="20"/>
        <v>0</v>
      </c>
      <c r="C486" s="49">
        <f t="shared" si="19"/>
        <v>0</v>
      </c>
      <c r="D486" s="411"/>
      <c r="E486" s="408"/>
      <c r="F486" s="408"/>
      <c r="G486" s="409"/>
      <c r="H486" s="409"/>
      <c r="I486" s="409"/>
      <c r="J486" s="409"/>
      <c r="K486" s="409"/>
      <c r="L486" s="410"/>
      <c r="M486" s="411" t="s">
        <v>276</v>
      </c>
      <c r="S486" s="5"/>
      <c r="T486" s="5"/>
    </row>
    <row r="487" spans="1:20" x14ac:dyDescent="0.2">
      <c r="A487" s="391"/>
      <c r="B487" s="48">
        <f t="shared" si="20"/>
        <v>0</v>
      </c>
      <c r="C487" s="49">
        <f t="shared" si="19"/>
        <v>0</v>
      </c>
      <c r="D487" s="411"/>
      <c r="E487" s="408"/>
      <c r="F487" s="408"/>
      <c r="G487" s="409"/>
      <c r="H487" s="409"/>
      <c r="I487" s="409"/>
      <c r="J487" s="409"/>
      <c r="K487" s="409"/>
      <c r="L487" s="410"/>
      <c r="M487" s="411" t="s">
        <v>276</v>
      </c>
      <c r="S487" s="5"/>
      <c r="T487" s="5"/>
    </row>
    <row r="488" spans="1:20" x14ac:dyDescent="0.2">
      <c r="A488" s="412"/>
      <c r="B488" s="48">
        <f t="shared" si="20"/>
        <v>0</v>
      </c>
      <c r="C488" s="49">
        <f t="shared" si="19"/>
        <v>0</v>
      </c>
      <c r="D488" s="411"/>
      <c r="E488" s="408"/>
      <c r="F488" s="408"/>
      <c r="G488" s="409"/>
      <c r="H488" s="409"/>
      <c r="I488" s="409"/>
      <c r="J488" s="409"/>
      <c r="K488" s="409"/>
      <c r="L488" s="410"/>
      <c r="M488" s="411" t="s">
        <v>276</v>
      </c>
      <c r="S488" s="5"/>
      <c r="T488" s="5"/>
    </row>
    <row r="489" spans="1:20" x14ac:dyDescent="0.2">
      <c r="A489" s="412"/>
      <c r="B489" s="48">
        <f t="shared" si="20"/>
        <v>0</v>
      </c>
      <c r="C489" s="49">
        <f t="shared" si="19"/>
        <v>0</v>
      </c>
      <c r="D489" s="411"/>
      <c r="E489" s="408"/>
      <c r="F489" s="408"/>
      <c r="G489" s="409"/>
      <c r="H489" s="409"/>
      <c r="I489" s="409"/>
      <c r="J489" s="409"/>
      <c r="K489" s="409"/>
      <c r="L489" s="410"/>
      <c r="M489" s="411" t="s">
        <v>276</v>
      </c>
      <c r="S489" s="5"/>
      <c r="T489" s="5"/>
    </row>
    <row r="490" spans="1:20" x14ac:dyDescent="0.2">
      <c r="A490" s="412"/>
      <c r="B490" s="48">
        <f t="shared" si="20"/>
        <v>0</v>
      </c>
      <c r="C490" s="49">
        <f t="shared" si="19"/>
        <v>0</v>
      </c>
      <c r="D490" s="411"/>
      <c r="E490" s="408"/>
      <c r="F490" s="408"/>
      <c r="G490" s="409"/>
      <c r="H490" s="409"/>
      <c r="I490" s="409"/>
      <c r="J490" s="409"/>
      <c r="K490" s="409"/>
      <c r="L490" s="410"/>
      <c r="M490" s="411" t="s">
        <v>276</v>
      </c>
      <c r="S490" s="5"/>
      <c r="T490" s="5"/>
    </row>
    <row r="491" spans="1:20" x14ac:dyDescent="0.2">
      <c r="A491" s="412"/>
      <c r="B491" s="48">
        <f t="shared" si="20"/>
        <v>0</v>
      </c>
      <c r="C491" s="49">
        <f t="shared" si="19"/>
        <v>0</v>
      </c>
      <c r="D491" s="411"/>
      <c r="E491" s="408"/>
      <c r="F491" s="408"/>
      <c r="G491" s="409"/>
      <c r="H491" s="409"/>
      <c r="I491" s="409"/>
      <c r="J491" s="409"/>
      <c r="K491" s="409"/>
      <c r="L491" s="410"/>
      <c r="M491" s="411" t="s">
        <v>276</v>
      </c>
      <c r="S491" s="5"/>
      <c r="T491" s="5"/>
    </row>
    <row r="492" spans="1:20" x14ac:dyDescent="0.2">
      <c r="A492" s="412"/>
      <c r="B492" s="48">
        <f t="shared" si="20"/>
        <v>0</v>
      </c>
      <c r="C492" s="49">
        <f t="shared" si="19"/>
        <v>0</v>
      </c>
      <c r="D492" s="411"/>
      <c r="E492" s="408"/>
      <c r="F492" s="408"/>
      <c r="G492" s="409"/>
      <c r="H492" s="409"/>
      <c r="I492" s="409"/>
      <c r="J492" s="409"/>
      <c r="K492" s="409"/>
      <c r="L492" s="410"/>
      <c r="M492" s="411" t="s">
        <v>276</v>
      </c>
      <c r="S492" s="5"/>
      <c r="T492" s="5"/>
    </row>
    <row r="493" spans="1:20" x14ac:dyDescent="0.2">
      <c r="A493" s="412"/>
      <c r="B493" s="48">
        <f t="shared" si="20"/>
        <v>0</v>
      </c>
      <c r="C493" s="49">
        <f t="shared" si="19"/>
        <v>0</v>
      </c>
      <c r="D493" s="411"/>
      <c r="E493" s="408"/>
      <c r="F493" s="408"/>
      <c r="G493" s="409"/>
      <c r="H493" s="409"/>
      <c r="I493" s="409"/>
      <c r="J493" s="409"/>
      <c r="K493" s="409"/>
      <c r="L493" s="410"/>
      <c r="M493" s="411" t="s">
        <v>276</v>
      </c>
      <c r="S493" s="5"/>
      <c r="T493" s="5"/>
    </row>
    <row r="494" spans="1:20" x14ac:dyDescent="0.2">
      <c r="A494" s="412"/>
      <c r="B494" s="48">
        <f t="shared" si="20"/>
        <v>0</v>
      </c>
      <c r="C494" s="49">
        <f t="shared" si="19"/>
        <v>0</v>
      </c>
      <c r="D494" s="411"/>
      <c r="E494" s="408"/>
      <c r="F494" s="408"/>
      <c r="G494" s="409"/>
      <c r="H494" s="409"/>
      <c r="I494" s="409"/>
      <c r="J494" s="409"/>
      <c r="K494" s="409"/>
      <c r="L494" s="410"/>
      <c r="M494" s="411" t="s">
        <v>276</v>
      </c>
      <c r="S494" s="5"/>
      <c r="T494" s="5"/>
    </row>
    <row r="495" spans="1:20" x14ac:dyDescent="0.2">
      <c r="A495" s="412">
        <v>41882</v>
      </c>
      <c r="B495" s="48">
        <f t="shared" si="20"/>
        <v>0</v>
      </c>
      <c r="C495" s="49">
        <f t="shared" si="19"/>
        <v>0</v>
      </c>
      <c r="D495" s="411"/>
      <c r="E495" s="408"/>
      <c r="F495" s="408"/>
      <c r="G495" s="409"/>
      <c r="H495" s="409"/>
      <c r="I495" s="409"/>
      <c r="J495" s="409"/>
      <c r="K495" s="409"/>
      <c r="L495" s="410"/>
      <c r="M495" s="411" t="s">
        <v>276</v>
      </c>
      <c r="S495" s="5"/>
      <c r="T495" s="5"/>
    </row>
    <row r="496" spans="1:20" x14ac:dyDescent="0.2">
      <c r="A496" s="412"/>
      <c r="B496" s="48">
        <f t="shared" si="20"/>
        <v>0</v>
      </c>
      <c r="C496" s="49">
        <f t="shared" si="19"/>
        <v>0</v>
      </c>
      <c r="D496" s="411"/>
      <c r="E496" s="408"/>
      <c r="F496" s="408"/>
      <c r="G496" s="409"/>
      <c r="H496" s="409"/>
      <c r="I496" s="409"/>
      <c r="J496" s="409"/>
      <c r="K496" s="409"/>
      <c r="L496" s="410"/>
      <c r="M496" s="411" t="s">
        <v>276</v>
      </c>
      <c r="S496" s="5"/>
      <c r="T496" s="5"/>
    </row>
    <row r="497" spans="1:20" x14ac:dyDescent="0.2">
      <c r="A497" s="412"/>
      <c r="B497" s="48">
        <f t="shared" si="20"/>
        <v>0</v>
      </c>
      <c r="C497" s="49">
        <f t="shared" si="19"/>
        <v>0</v>
      </c>
      <c r="D497" s="411"/>
      <c r="E497" s="408"/>
      <c r="F497" s="408"/>
      <c r="G497" s="409"/>
      <c r="H497" s="409"/>
      <c r="I497" s="409"/>
      <c r="J497" s="409"/>
      <c r="K497" s="409"/>
      <c r="L497" s="410"/>
      <c r="M497" s="411" t="s">
        <v>276</v>
      </c>
      <c r="S497" s="5"/>
      <c r="T497" s="5"/>
    </row>
    <row r="498" spans="1:20" x14ac:dyDescent="0.2">
      <c r="A498" s="412"/>
      <c r="B498" s="48">
        <f t="shared" si="20"/>
        <v>0</v>
      </c>
      <c r="C498" s="49">
        <f t="shared" si="19"/>
        <v>0</v>
      </c>
      <c r="D498" s="411"/>
      <c r="E498" s="408"/>
      <c r="F498" s="408"/>
      <c r="G498" s="409"/>
      <c r="H498" s="409"/>
      <c r="I498" s="409"/>
      <c r="J498" s="409"/>
      <c r="K498" s="409"/>
      <c r="L498" s="410"/>
      <c r="M498" s="411" t="s">
        <v>276</v>
      </c>
      <c r="S498" s="5"/>
      <c r="T498" s="5"/>
    </row>
    <row r="499" spans="1:20" x14ac:dyDescent="0.2">
      <c r="A499" s="412"/>
      <c r="B499" s="48">
        <f t="shared" si="20"/>
        <v>0</v>
      </c>
      <c r="C499" s="49">
        <f t="shared" si="19"/>
        <v>0</v>
      </c>
      <c r="D499" s="411"/>
      <c r="E499" s="408"/>
      <c r="F499" s="408"/>
      <c r="G499" s="409"/>
      <c r="H499" s="409"/>
      <c r="I499" s="409"/>
      <c r="J499" s="409"/>
      <c r="K499" s="409"/>
      <c r="L499" s="410"/>
      <c r="M499" s="411" t="s">
        <v>276</v>
      </c>
      <c r="S499" s="5"/>
      <c r="T499" s="5"/>
    </row>
    <row r="500" spans="1:20" x14ac:dyDescent="0.2">
      <c r="A500" s="412"/>
      <c r="B500" s="48">
        <f t="shared" si="20"/>
        <v>0</v>
      </c>
      <c r="C500" s="49">
        <f t="shared" si="19"/>
        <v>0</v>
      </c>
      <c r="D500" s="411"/>
      <c r="E500" s="408"/>
      <c r="F500" s="408"/>
      <c r="G500" s="409"/>
      <c r="H500" s="409"/>
      <c r="I500" s="409"/>
      <c r="J500" s="409"/>
      <c r="K500" s="409"/>
      <c r="L500" s="410"/>
      <c r="M500" s="411" t="s">
        <v>276</v>
      </c>
      <c r="S500" s="5"/>
      <c r="T500" s="5"/>
    </row>
    <row r="501" spans="1:20" x14ac:dyDescent="0.2">
      <c r="A501" s="412"/>
      <c r="B501" s="48">
        <f t="shared" si="20"/>
        <v>0</v>
      </c>
      <c r="C501" s="49">
        <f t="shared" si="19"/>
        <v>0</v>
      </c>
      <c r="D501" s="411"/>
      <c r="E501" s="408"/>
      <c r="F501" s="408"/>
      <c r="G501" s="409"/>
      <c r="H501" s="409"/>
      <c r="I501" s="409"/>
      <c r="J501" s="409"/>
      <c r="K501" s="409"/>
      <c r="L501" s="410"/>
      <c r="M501" s="411" t="s">
        <v>276</v>
      </c>
      <c r="S501" s="5"/>
      <c r="T501" s="5"/>
    </row>
    <row r="502" spans="1:20" x14ac:dyDescent="0.2">
      <c r="A502" s="412"/>
      <c r="B502" s="48">
        <f t="shared" si="20"/>
        <v>0</v>
      </c>
      <c r="C502" s="49">
        <f t="shared" si="19"/>
        <v>0</v>
      </c>
      <c r="D502" s="411"/>
      <c r="E502" s="408"/>
      <c r="F502" s="408"/>
      <c r="G502" s="409"/>
      <c r="H502" s="409"/>
      <c r="I502" s="409"/>
      <c r="J502" s="409"/>
      <c r="K502" s="409"/>
      <c r="L502" s="410"/>
      <c r="M502" s="411" t="s">
        <v>276</v>
      </c>
      <c r="S502" s="5"/>
      <c r="T502" s="5"/>
    </row>
    <row r="503" spans="1:20" x14ac:dyDescent="0.2">
      <c r="A503" s="412"/>
      <c r="B503" s="48">
        <f t="shared" si="20"/>
        <v>0</v>
      </c>
      <c r="C503" s="49">
        <f t="shared" si="19"/>
        <v>0</v>
      </c>
      <c r="D503" s="411"/>
      <c r="E503" s="408"/>
      <c r="F503" s="408"/>
      <c r="G503" s="409"/>
      <c r="H503" s="409"/>
      <c r="I503" s="409"/>
      <c r="J503" s="409"/>
      <c r="K503" s="409"/>
      <c r="L503" s="410"/>
      <c r="M503" s="411" t="s">
        <v>276</v>
      </c>
      <c r="S503" s="5"/>
      <c r="T503" s="5"/>
    </row>
    <row r="504" spans="1:20" x14ac:dyDescent="0.2">
      <c r="A504" s="412"/>
      <c r="B504" s="48">
        <f t="shared" si="20"/>
        <v>0</v>
      </c>
      <c r="C504" s="49">
        <f t="shared" si="19"/>
        <v>0</v>
      </c>
      <c r="D504" s="411"/>
      <c r="E504" s="408"/>
      <c r="F504" s="408"/>
      <c r="G504" s="409"/>
      <c r="H504" s="409"/>
      <c r="I504" s="409"/>
      <c r="J504" s="409"/>
      <c r="K504" s="409"/>
      <c r="L504" s="410"/>
      <c r="M504" s="411" t="s">
        <v>276</v>
      </c>
      <c r="S504" s="5"/>
      <c r="T504" s="5"/>
    </row>
    <row r="505" spans="1:20" x14ac:dyDescent="0.2">
      <c r="A505" s="412"/>
      <c r="B505" s="48">
        <f t="shared" si="20"/>
        <v>0</v>
      </c>
      <c r="C505" s="49">
        <f t="shared" si="19"/>
        <v>0</v>
      </c>
      <c r="D505" s="411"/>
      <c r="E505" s="408"/>
      <c r="F505" s="408"/>
      <c r="G505" s="409"/>
      <c r="H505" s="409"/>
      <c r="I505" s="409"/>
      <c r="J505" s="409"/>
      <c r="K505" s="409"/>
      <c r="L505" s="410"/>
      <c r="M505" s="411" t="s">
        <v>276</v>
      </c>
      <c r="S505" s="5"/>
      <c r="T505" s="5"/>
    </row>
    <row r="506" spans="1:20" x14ac:dyDescent="0.2">
      <c r="A506" s="412"/>
      <c r="B506" s="48">
        <f t="shared" si="20"/>
        <v>0</v>
      </c>
      <c r="C506" s="49">
        <f t="shared" si="19"/>
        <v>0</v>
      </c>
      <c r="D506" s="411"/>
      <c r="E506" s="408"/>
      <c r="F506" s="408"/>
      <c r="G506" s="409"/>
      <c r="H506" s="409"/>
      <c r="I506" s="409"/>
      <c r="J506" s="409"/>
      <c r="K506" s="409"/>
      <c r="L506" s="410"/>
      <c r="M506" s="411" t="s">
        <v>276</v>
      </c>
      <c r="S506" s="5"/>
      <c r="T506" s="5"/>
    </row>
    <row r="507" spans="1:20" x14ac:dyDescent="0.2">
      <c r="A507" s="412"/>
      <c r="B507" s="48">
        <f t="shared" si="20"/>
        <v>0</v>
      </c>
      <c r="C507" s="49">
        <f t="shared" si="19"/>
        <v>0</v>
      </c>
      <c r="D507" s="411"/>
      <c r="E507" s="408"/>
      <c r="F507" s="408"/>
      <c r="G507" s="409"/>
      <c r="H507" s="409"/>
      <c r="I507" s="409"/>
      <c r="J507" s="409"/>
      <c r="K507" s="409"/>
      <c r="L507" s="410"/>
      <c r="M507" s="411" t="s">
        <v>276</v>
      </c>
      <c r="S507" s="5"/>
      <c r="T507" s="5"/>
    </row>
    <row r="508" spans="1:20" x14ac:dyDescent="0.2">
      <c r="A508" s="412"/>
      <c r="B508" s="48">
        <f t="shared" si="20"/>
        <v>0</v>
      </c>
      <c r="C508" s="49">
        <f t="shared" si="19"/>
        <v>0</v>
      </c>
      <c r="D508" s="411"/>
      <c r="E508" s="408"/>
      <c r="F508" s="408"/>
      <c r="G508" s="409"/>
      <c r="H508" s="409"/>
      <c r="I508" s="409"/>
      <c r="J508" s="409"/>
      <c r="K508" s="409"/>
      <c r="L508" s="410"/>
      <c r="M508" s="411" t="s">
        <v>276</v>
      </c>
      <c r="S508" s="5"/>
      <c r="T508" s="5"/>
    </row>
    <row r="509" spans="1:20" x14ac:dyDescent="0.2">
      <c r="A509" s="412"/>
      <c r="B509" s="48">
        <f t="shared" si="20"/>
        <v>0</v>
      </c>
      <c r="C509" s="49">
        <f t="shared" si="19"/>
        <v>0</v>
      </c>
      <c r="D509" s="411"/>
      <c r="E509" s="408"/>
      <c r="F509" s="408"/>
      <c r="G509" s="409"/>
      <c r="H509" s="409"/>
      <c r="I509" s="409"/>
      <c r="J509" s="409"/>
      <c r="K509" s="409"/>
      <c r="L509" s="410"/>
      <c r="M509" s="411" t="s">
        <v>276</v>
      </c>
      <c r="S509" s="5"/>
      <c r="T509" s="5"/>
    </row>
    <row r="510" spans="1:20" x14ac:dyDescent="0.2">
      <c r="A510" s="412"/>
      <c r="B510" s="48">
        <f t="shared" si="20"/>
        <v>0</v>
      </c>
      <c r="C510" s="49">
        <f t="shared" si="19"/>
        <v>0</v>
      </c>
      <c r="D510" s="411"/>
      <c r="E510" s="408"/>
      <c r="F510" s="408"/>
      <c r="G510" s="409"/>
      <c r="H510" s="409"/>
      <c r="I510" s="409"/>
      <c r="J510" s="409"/>
      <c r="K510" s="409"/>
      <c r="L510" s="410"/>
      <c r="M510" s="411" t="s">
        <v>276</v>
      </c>
      <c r="S510" s="5"/>
      <c r="T510" s="5"/>
    </row>
    <row r="511" spans="1:20" x14ac:dyDescent="0.2">
      <c r="A511" s="412"/>
      <c r="B511" s="48">
        <f t="shared" si="20"/>
        <v>0</v>
      </c>
      <c r="C511" s="49">
        <f t="shared" si="19"/>
        <v>0</v>
      </c>
      <c r="D511" s="411"/>
      <c r="E511" s="408"/>
      <c r="F511" s="408"/>
      <c r="G511" s="409"/>
      <c r="H511" s="409"/>
      <c r="I511" s="409"/>
      <c r="J511" s="409"/>
      <c r="K511" s="409"/>
      <c r="L511" s="410"/>
      <c r="M511" s="411" t="s">
        <v>276</v>
      </c>
      <c r="S511" s="5"/>
      <c r="T511" s="5"/>
    </row>
    <row r="512" spans="1:20" x14ac:dyDescent="0.2">
      <c r="A512" s="412"/>
      <c r="B512" s="48">
        <f t="shared" si="20"/>
        <v>0</v>
      </c>
      <c r="C512" s="49">
        <f t="shared" si="19"/>
        <v>0</v>
      </c>
      <c r="D512" s="411"/>
      <c r="E512" s="408"/>
      <c r="F512" s="408"/>
      <c r="G512" s="409"/>
      <c r="H512" s="409"/>
      <c r="I512" s="409"/>
      <c r="J512" s="409"/>
      <c r="K512" s="409"/>
      <c r="L512" s="410"/>
      <c r="M512" s="411" t="s">
        <v>276</v>
      </c>
      <c r="S512" s="5"/>
      <c r="T512" s="5"/>
    </row>
    <row r="513" spans="1:20" x14ac:dyDescent="0.2">
      <c r="A513" s="412"/>
      <c r="B513" s="48">
        <f t="shared" si="20"/>
        <v>0</v>
      </c>
      <c r="C513" s="49">
        <f t="shared" si="19"/>
        <v>0</v>
      </c>
      <c r="D513" s="411"/>
      <c r="E513" s="408"/>
      <c r="F513" s="408"/>
      <c r="G513" s="409"/>
      <c r="H513" s="409"/>
      <c r="I513" s="409"/>
      <c r="J513" s="409"/>
      <c r="K513" s="409"/>
      <c r="L513" s="410"/>
      <c r="M513" s="411" t="s">
        <v>276</v>
      </c>
      <c r="S513" s="5"/>
      <c r="T513" s="5"/>
    </row>
    <row r="514" spans="1:20" x14ac:dyDescent="0.2">
      <c r="A514" s="412"/>
      <c r="B514" s="48">
        <f t="shared" si="20"/>
        <v>0</v>
      </c>
      <c r="C514" s="49">
        <f t="shared" si="19"/>
        <v>0</v>
      </c>
      <c r="D514" s="411"/>
      <c r="E514" s="408"/>
      <c r="F514" s="408"/>
      <c r="G514" s="409"/>
      <c r="H514" s="409"/>
      <c r="I514" s="409"/>
      <c r="J514" s="409"/>
      <c r="K514" s="409"/>
      <c r="L514" s="410"/>
      <c r="M514" s="411" t="s">
        <v>276</v>
      </c>
      <c r="S514" s="5"/>
      <c r="T514" s="5"/>
    </row>
    <row r="515" spans="1:20" x14ac:dyDescent="0.2">
      <c r="A515" s="412"/>
      <c r="B515" s="48">
        <f t="shared" si="20"/>
        <v>0</v>
      </c>
      <c r="C515" s="49">
        <f t="shared" si="19"/>
        <v>0</v>
      </c>
      <c r="D515" s="411"/>
      <c r="E515" s="408"/>
      <c r="F515" s="408"/>
      <c r="G515" s="409"/>
      <c r="H515" s="409"/>
      <c r="I515" s="409"/>
      <c r="J515" s="409"/>
      <c r="K515" s="409"/>
      <c r="L515" s="410"/>
      <c r="M515" s="411" t="s">
        <v>276</v>
      </c>
      <c r="S515" s="5"/>
      <c r="T515" s="5"/>
    </row>
    <row r="516" spans="1:20" x14ac:dyDescent="0.2">
      <c r="A516" s="412"/>
      <c r="B516" s="48">
        <f t="shared" si="20"/>
        <v>0</v>
      </c>
      <c r="C516" s="49">
        <f t="shared" si="19"/>
        <v>0</v>
      </c>
      <c r="D516" s="411"/>
      <c r="E516" s="408"/>
      <c r="F516" s="408"/>
      <c r="G516" s="409"/>
      <c r="H516" s="409"/>
      <c r="I516" s="409"/>
      <c r="J516" s="409"/>
      <c r="K516" s="409"/>
      <c r="L516" s="410"/>
      <c r="M516" s="411" t="s">
        <v>276</v>
      </c>
      <c r="S516" s="5"/>
      <c r="T516" s="5"/>
    </row>
    <row r="517" spans="1:20" x14ac:dyDescent="0.2">
      <c r="A517" s="412"/>
      <c r="B517" s="48">
        <f t="shared" si="20"/>
        <v>0</v>
      </c>
      <c r="C517" s="49">
        <f t="shared" si="19"/>
        <v>0</v>
      </c>
      <c r="D517" s="411"/>
      <c r="E517" s="408"/>
      <c r="F517" s="408"/>
      <c r="G517" s="409"/>
      <c r="H517" s="409"/>
      <c r="I517" s="409"/>
      <c r="J517" s="409"/>
      <c r="K517" s="409"/>
      <c r="L517" s="410"/>
      <c r="M517" s="411" t="s">
        <v>276</v>
      </c>
      <c r="S517" s="5"/>
      <c r="T517" s="5"/>
    </row>
    <row r="518" spans="1:20" x14ac:dyDescent="0.2">
      <c r="A518" s="412"/>
      <c r="B518" s="48">
        <f t="shared" si="20"/>
        <v>0</v>
      </c>
      <c r="C518" s="49">
        <f t="shared" si="19"/>
        <v>0</v>
      </c>
      <c r="D518" s="411"/>
      <c r="E518" s="408"/>
      <c r="F518" s="408"/>
      <c r="G518" s="409"/>
      <c r="H518" s="409"/>
      <c r="I518" s="409"/>
      <c r="J518" s="409"/>
      <c r="K518" s="409"/>
      <c r="L518" s="410"/>
      <c r="M518" s="411" t="s">
        <v>276</v>
      </c>
      <c r="S518" s="5"/>
      <c r="T518" s="5"/>
    </row>
    <row r="519" spans="1:20" x14ac:dyDescent="0.2">
      <c r="A519" s="412"/>
      <c r="B519" s="48">
        <f t="shared" si="20"/>
        <v>0</v>
      </c>
      <c r="C519" s="49">
        <f t="shared" si="19"/>
        <v>0</v>
      </c>
      <c r="D519" s="411"/>
      <c r="E519" s="408"/>
      <c r="F519" s="408"/>
      <c r="G519" s="409"/>
      <c r="H519" s="409"/>
      <c r="I519" s="409"/>
      <c r="J519" s="409"/>
      <c r="K519" s="409"/>
      <c r="L519" s="410"/>
      <c r="M519" s="411" t="s">
        <v>276</v>
      </c>
      <c r="S519" s="5"/>
      <c r="T519" s="5"/>
    </row>
    <row r="520" spans="1:20" x14ac:dyDescent="0.2">
      <c r="A520" s="412"/>
      <c r="B520" s="48">
        <f t="shared" si="20"/>
        <v>0</v>
      </c>
      <c r="C520" s="49">
        <f t="shared" si="19"/>
        <v>0</v>
      </c>
      <c r="D520" s="411"/>
      <c r="E520" s="408"/>
      <c r="F520" s="408"/>
      <c r="G520" s="409"/>
      <c r="H520" s="409"/>
      <c r="I520" s="409"/>
      <c r="J520" s="409"/>
      <c r="K520" s="409"/>
      <c r="L520" s="410"/>
      <c r="M520" s="411" t="s">
        <v>276</v>
      </c>
      <c r="S520" s="5"/>
      <c r="T520" s="5"/>
    </row>
    <row r="521" spans="1:20" x14ac:dyDescent="0.2">
      <c r="A521" s="412"/>
      <c r="B521" s="48">
        <f t="shared" si="20"/>
        <v>0</v>
      </c>
      <c r="C521" s="49">
        <f t="shared" ref="C521:C584" si="21">SUM(G521:K521)</f>
        <v>0</v>
      </c>
      <c r="D521" s="411"/>
      <c r="E521" s="408"/>
      <c r="F521" s="408"/>
      <c r="G521" s="409"/>
      <c r="H521" s="409"/>
      <c r="I521" s="409"/>
      <c r="J521" s="409"/>
      <c r="K521" s="409"/>
      <c r="L521" s="410"/>
      <c r="M521" s="411" t="s">
        <v>276</v>
      </c>
      <c r="S521" s="5"/>
      <c r="T521" s="5"/>
    </row>
    <row r="522" spans="1:20" x14ac:dyDescent="0.2">
      <c r="A522" s="412"/>
      <c r="B522" s="48">
        <f t="shared" si="20"/>
        <v>0</v>
      </c>
      <c r="C522" s="49">
        <f t="shared" si="21"/>
        <v>0</v>
      </c>
      <c r="D522" s="411"/>
      <c r="E522" s="408"/>
      <c r="F522" s="408"/>
      <c r="G522" s="409"/>
      <c r="H522" s="409"/>
      <c r="I522" s="409"/>
      <c r="J522" s="409"/>
      <c r="K522" s="409"/>
      <c r="L522" s="410"/>
      <c r="M522" s="411" t="s">
        <v>276</v>
      </c>
      <c r="S522" s="5"/>
      <c r="T522" s="5"/>
    </row>
    <row r="523" spans="1:20" x14ac:dyDescent="0.2">
      <c r="A523" s="412"/>
      <c r="B523" s="48">
        <f t="shared" si="20"/>
        <v>0</v>
      </c>
      <c r="C523" s="49">
        <f t="shared" si="21"/>
        <v>0</v>
      </c>
      <c r="D523" s="411"/>
      <c r="E523" s="408"/>
      <c r="F523" s="408"/>
      <c r="G523" s="409"/>
      <c r="H523" s="409"/>
      <c r="I523" s="409"/>
      <c r="J523" s="409"/>
      <c r="K523" s="409"/>
      <c r="L523" s="410"/>
      <c r="M523" s="411" t="s">
        <v>276</v>
      </c>
      <c r="S523" s="5"/>
      <c r="T523" s="5"/>
    </row>
    <row r="524" spans="1:20" x14ac:dyDescent="0.2">
      <c r="A524" s="412"/>
      <c r="B524" s="48">
        <f t="shared" si="20"/>
        <v>0</v>
      </c>
      <c r="C524" s="49">
        <f t="shared" si="21"/>
        <v>0</v>
      </c>
      <c r="D524" s="411"/>
      <c r="E524" s="408"/>
      <c r="F524" s="408"/>
      <c r="G524" s="409"/>
      <c r="H524" s="409"/>
      <c r="I524" s="409"/>
      <c r="J524" s="409"/>
      <c r="K524" s="409"/>
      <c r="L524" s="410"/>
      <c r="M524" s="411" t="s">
        <v>276</v>
      </c>
      <c r="S524" s="5"/>
      <c r="T524" s="5"/>
    </row>
    <row r="525" spans="1:20" x14ac:dyDescent="0.2">
      <c r="A525" s="412"/>
      <c r="B525" s="48">
        <f t="shared" si="20"/>
        <v>0</v>
      </c>
      <c r="C525" s="49">
        <f t="shared" si="21"/>
        <v>0</v>
      </c>
      <c r="D525" s="411"/>
      <c r="E525" s="408"/>
      <c r="F525" s="408"/>
      <c r="G525" s="409"/>
      <c r="H525" s="409"/>
      <c r="I525" s="409"/>
      <c r="J525" s="409"/>
      <c r="K525" s="409"/>
      <c r="L525" s="410"/>
      <c r="M525" s="411" t="s">
        <v>276</v>
      </c>
      <c r="S525" s="5"/>
      <c r="T525" s="5"/>
    </row>
    <row r="526" spans="1:20" x14ac:dyDescent="0.2">
      <c r="A526" s="412"/>
      <c r="B526" s="48">
        <f t="shared" si="20"/>
        <v>0</v>
      </c>
      <c r="C526" s="49">
        <f t="shared" si="21"/>
        <v>0</v>
      </c>
      <c r="D526" s="411"/>
      <c r="E526" s="408"/>
      <c r="F526" s="408"/>
      <c r="G526" s="409"/>
      <c r="H526" s="409"/>
      <c r="I526" s="409"/>
      <c r="J526" s="409"/>
      <c r="K526" s="409"/>
      <c r="L526" s="410"/>
      <c r="M526" s="411" t="s">
        <v>276</v>
      </c>
      <c r="S526" s="5"/>
      <c r="T526" s="5"/>
    </row>
    <row r="527" spans="1:20" x14ac:dyDescent="0.2">
      <c r="A527" s="412"/>
      <c r="B527" s="48">
        <f t="shared" si="20"/>
        <v>0</v>
      </c>
      <c r="C527" s="49">
        <f t="shared" si="21"/>
        <v>0</v>
      </c>
      <c r="D527" s="411"/>
      <c r="E527" s="408"/>
      <c r="F527" s="408"/>
      <c r="G527" s="409"/>
      <c r="H527" s="409"/>
      <c r="I527" s="409"/>
      <c r="J527" s="409"/>
      <c r="K527" s="409"/>
      <c r="L527" s="410"/>
      <c r="M527" s="411" t="s">
        <v>276</v>
      </c>
      <c r="S527" s="5"/>
      <c r="T527" s="5"/>
    </row>
    <row r="528" spans="1:20" x14ac:dyDescent="0.2">
      <c r="A528" s="412"/>
      <c r="B528" s="48">
        <f t="shared" si="20"/>
        <v>0</v>
      </c>
      <c r="C528" s="49">
        <f t="shared" si="21"/>
        <v>0</v>
      </c>
      <c r="D528" s="411"/>
      <c r="E528" s="408"/>
      <c r="F528" s="408"/>
      <c r="G528" s="409"/>
      <c r="H528" s="409"/>
      <c r="I528" s="409"/>
      <c r="J528" s="409"/>
      <c r="K528" s="409"/>
      <c r="L528" s="410"/>
      <c r="M528" s="411" t="s">
        <v>276</v>
      </c>
      <c r="S528" s="5"/>
      <c r="T528" s="5"/>
    </row>
    <row r="529" spans="1:20" x14ac:dyDescent="0.2">
      <c r="A529" s="412"/>
      <c r="B529" s="48">
        <f t="shared" si="20"/>
        <v>0</v>
      </c>
      <c r="C529" s="49">
        <f t="shared" si="21"/>
        <v>0</v>
      </c>
      <c r="D529" s="411"/>
      <c r="E529" s="408"/>
      <c r="F529" s="408"/>
      <c r="G529" s="409"/>
      <c r="H529" s="409"/>
      <c r="I529" s="409"/>
      <c r="J529" s="409"/>
      <c r="K529" s="409"/>
      <c r="L529" s="410"/>
      <c r="M529" s="411" t="s">
        <v>276</v>
      </c>
      <c r="S529" s="5"/>
      <c r="T529" s="5"/>
    </row>
    <row r="530" spans="1:20" x14ac:dyDescent="0.2">
      <c r="A530" s="412"/>
      <c r="B530" s="48">
        <f t="shared" si="20"/>
        <v>0</v>
      </c>
      <c r="C530" s="49">
        <f t="shared" si="21"/>
        <v>0</v>
      </c>
      <c r="D530" s="411"/>
      <c r="E530" s="408"/>
      <c r="F530" s="408"/>
      <c r="G530" s="409"/>
      <c r="H530" s="409"/>
      <c r="I530" s="409"/>
      <c r="J530" s="409"/>
      <c r="K530" s="409"/>
      <c r="L530" s="410"/>
      <c r="M530" s="411" t="s">
        <v>276</v>
      </c>
      <c r="S530" s="5"/>
      <c r="T530" s="5"/>
    </row>
    <row r="531" spans="1:20" x14ac:dyDescent="0.2">
      <c r="A531" s="412"/>
      <c r="B531" s="48">
        <f t="shared" si="20"/>
        <v>0</v>
      </c>
      <c r="C531" s="49">
        <f t="shared" si="21"/>
        <v>0</v>
      </c>
      <c r="D531" s="411"/>
      <c r="E531" s="408"/>
      <c r="F531" s="408"/>
      <c r="G531" s="409"/>
      <c r="H531" s="409"/>
      <c r="I531" s="409"/>
      <c r="J531" s="409"/>
      <c r="K531" s="409"/>
      <c r="L531" s="410"/>
      <c r="M531" s="411" t="s">
        <v>276</v>
      </c>
      <c r="S531" s="5"/>
      <c r="T531" s="5"/>
    </row>
    <row r="532" spans="1:20" x14ac:dyDescent="0.2">
      <c r="A532" s="412"/>
      <c r="B532" s="48">
        <f t="shared" si="20"/>
        <v>0</v>
      </c>
      <c r="C532" s="49">
        <f t="shared" si="21"/>
        <v>0</v>
      </c>
      <c r="D532" s="411"/>
      <c r="E532" s="408"/>
      <c r="F532" s="408"/>
      <c r="G532" s="409"/>
      <c r="H532" s="409"/>
      <c r="I532" s="409"/>
      <c r="J532" s="409"/>
      <c r="K532" s="409"/>
      <c r="L532" s="410"/>
      <c r="M532" s="411" t="s">
        <v>276</v>
      </c>
      <c r="S532" s="5"/>
      <c r="T532" s="5"/>
    </row>
    <row r="533" spans="1:20" x14ac:dyDescent="0.2">
      <c r="A533" s="412"/>
      <c r="B533" s="48">
        <f t="shared" si="20"/>
        <v>0</v>
      </c>
      <c r="C533" s="49">
        <f t="shared" si="21"/>
        <v>0</v>
      </c>
      <c r="D533" s="411"/>
      <c r="E533" s="408"/>
      <c r="F533" s="408"/>
      <c r="G533" s="409"/>
      <c r="H533" s="409"/>
      <c r="I533" s="409"/>
      <c r="J533" s="409"/>
      <c r="K533" s="409"/>
      <c r="L533" s="410"/>
      <c r="M533" s="411" t="s">
        <v>276</v>
      </c>
      <c r="S533" s="5"/>
      <c r="T533" s="5"/>
    </row>
    <row r="534" spans="1:20" x14ac:dyDescent="0.2">
      <c r="A534" s="412"/>
      <c r="B534" s="48">
        <f t="shared" si="20"/>
        <v>0</v>
      </c>
      <c r="C534" s="49">
        <f t="shared" si="21"/>
        <v>0</v>
      </c>
      <c r="D534" s="411"/>
      <c r="E534" s="408"/>
      <c r="F534" s="408"/>
      <c r="G534" s="409"/>
      <c r="H534" s="409"/>
      <c r="I534" s="409"/>
      <c r="J534" s="409"/>
      <c r="K534" s="409"/>
      <c r="L534" s="410"/>
      <c r="M534" s="411" t="s">
        <v>276</v>
      </c>
      <c r="S534" s="5"/>
      <c r="T534" s="5"/>
    </row>
    <row r="535" spans="1:20" x14ac:dyDescent="0.2">
      <c r="A535" s="412"/>
      <c r="B535" s="48">
        <f t="shared" si="20"/>
        <v>0</v>
      </c>
      <c r="C535" s="49">
        <f t="shared" si="21"/>
        <v>0</v>
      </c>
      <c r="D535" s="411"/>
      <c r="E535" s="408"/>
      <c r="F535" s="408"/>
      <c r="G535" s="409"/>
      <c r="H535" s="409"/>
      <c r="I535" s="409"/>
      <c r="J535" s="409"/>
      <c r="K535" s="409"/>
      <c r="L535" s="410"/>
      <c r="M535" s="411" t="s">
        <v>276</v>
      </c>
      <c r="S535" s="5"/>
      <c r="T535" s="5"/>
    </row>
    <row r="536" spans="1:20" x14ac:dyDescent="0.2">
      <c r="A536" s="412"/>
      <c r="B536" s="48">
        <f t="shared" si="20"/>
        <v>0</v>
      </c>
      <c r="C536" s="49">
        <f t="shared" si="21"/>
        <v>0</v>
      </c>
      <c r="D536" s="411"/>
      <c r="E536" s="408"/>
      <c r="F536" s="408"/>
      <c r="G536" s="409"/>
      <c r="H536" s="409"/>
      <c r="I536" s="409"/>
      <c r="J536" s="409"/>
      <c r="K536" s="409"/>
      <c r="L536" s="410"/>
      <c r="M536" s="411" t="s">
        <v>276</v>
      </c>
      <c r="S536" s="5"/>
      <c r="T536" s="5"/>
    </row>
    <row r="537" spans="1:20" x14ac:dyDescent="0.2">
      <c r="A537" s="412"/>
      <c r="B537" s="48">
        <f t="shared" si="20"/>
        <v>0</v>
      </c>
      <c r="C537" s="49">
        <f t="shared" si="21"/>
        <v>0</v>
      </c>
      <c r="D537" s="411"/>
      <c r="E537" s="408"/>
      <c r="F537" s="408"/>
      <c r="G537" s="409"/>
      <c r="H537" s="409"/>
      <c r="I537" s="409"/>
      <c r="J537" s="409"/>
      <c r="K537" s="409"/>
      <c r="L537" s="410"/>
      <c r="M537" s="411" t="s">
        <v>276</v>
      </c>
      <c r="S537" s="5"/>
      <c r="T537" s="5"/>
    </row>
    <row r="538" spans="1:20" x14ac:dyDescent="0.2">
      <c r="A538" s="412"/>
      <c r="B538" s="48">
        <f t="shared" si="20"/>
        <v>0</v>
      </c>
      <c r="C538" s="49">
        <f t="shared" si="21"/>
        <v>0</v>
      </c>
      <c r="D538" s="411"/>
      <c r="E538" s="408"/>
      <c r="F538" s="408"/>
      <c r="G538" s="409"/>
      <c r="H538" s="409"/>
      <c r="I538" s="409"/>
      <c r="J538" s="409"/>
      <c r="K538" s="409"/>
      <c r="L538" s="410"/>
      <c r="M538" s="411" t="s">
        <v>276</v>
      </c>
      <c r="S538" s="5"/>
      <c r="T538" s="5"/>
    </row>
    <row r="539" spans="1:20" x14ac:dyDescent="0.2">
      <c r="A539" s="412"/>
      <c r="B539" s="48">
        <f t="shared" si="20"/>
        <v>0</v>
      </c>
      <c r="C539" s="49">
        <f t="shared" si="21"/>
        <v>0</v>
      </c>
      <c r="D539" s="411"/>
      <c r="E539" s="408"/>
      <c r="F539" s="408"/>
      <c r="G539" s="409"/>
      <c r="H539" s="409"/>
      <c r="I539" s="409"/>
      <c r="J539" s="409"/>
      <c r="K539" s="409"/>
      <c r="L539" s="410"/>
      <c r="M539" s="411" t="s">
        <v>276</v>
      </c>
      <c r="S539" s="5"/>
      <c r="T539" s="5"/>
    </row>
    <row r="540" spans="1:20" x14ac:dyDescent="0.2">
      <c r="A540" s="412"/>
      <c r="B540" s="48">
        <f t="shared" si="20"/>
        <v>0</v>
      </c>
      <c r="C540" s="49">
        <f t="shared" si="21"/>
        <v>0</v>
      </c>
      <c r="D540" s="411"/>
      <c r="E540" s="408"/>
      <c r="F540" s="408"/>
      <c r="G540" s="409"/>
      <c r="H540" s="409"/>
      <c r="I540" s="409"/>
      <c r="J540" s="409"/>
      <c r="K540" s="409"/>
      <c r="L540" s="410"/>
      <c r="M540" s="411" t="s">
        <v>276</v>
      </c>
      <c r="S540" s="5"/>
      <c r="T540" s="5"/>
    </row>
    <row r="541" spans="1:20" x14ac:dyDescent="0.2">
      <c r="A541" s="412"/>
      <c r="B541" s="48">
        <f t="shared" si="20"/>
        <v>0</v>
      </c>
      <c r="C541" s="49">
        <f t="shared" si="21"/>
        <v>0</v>
      </c>
      <c r="D541" s="411"/>
      <c r="E541" s="408"/>
      <c r="F541" s="408"/>
      <c r="G541" s="409"/>
      <c r="H541" s="409"/>
      <c r="I541" s="409"/>
      <c r="J541" s="409"/>
      <c r="K541" s="409"/>
      <c r="L541" s="410"/>
      <c r="M541" s="411" t="s">
        <v>276</v>
      </c>
      <c r="S541" s="5"/>
      <c r="T541" s="5"/>
    </row>
    <row r="542" spans="1:20" x14ac:dyDescent="0.2">
      <c r="A542" s="412"/>
      <c r="B542" s="48">
        <f t="shared" si="20"/>
        <v>0</v>
      </c>
      <c r="C542" s="49">
        <f t="shared" si="21"/>
        <v>0</v>
      </c>
      <c r="D542" s="411"/>
      <c r="E542" s="408"/>
      <c r="F542" s="408"/>
      <c r="G542" s="409"/>
      <c r="H542" s="409"/>
      <c r="I542" s="409"/>
      <c r="J542" s="409"/>
      <c r="K542" s="409"/>
      <c r="L542" s="410"/>
      <c r="M542" s="411" t="s">
        <v>276</v>
      </c>
      <c r="S542" s="5"/>
      <c r="T542" s="5"/>
    </row>
    <row r="543" spans="1:20" x14ac:dyDescent="0.2">
      <c r="A543" s="412"/>
      <c r="B543" s="48">
        <f t="shared" si="20"/>
        <v>0</v>
      </c>
      <c r="C543" s="49">
        <f t="shared" si="21"/>
        <v>0</v>
      </c>
      <c r="D543" s="411"/>
      <c r="E543" s="408"/>
      <c r="F543" s="408"/>
      <c r="G543" s="409"/>
      <c r="H543" s="409"/>
      <c r="I543" s="409"/>
      <c r="J543" s="409"/>
      <c r="K543" s="409"/>
      <c r="L543" s="410"/>
      <c r="M543" s="411" t="s">
        <v>276</v>
      </c>
      <c r="S543" s="5"/>
      <c r="T543" s="5"/>
    </row>
    <row r="544" spans="1:20" x14ac:dyDescent="0.2">
      <c r="A544" s="412"/>
      <c r="B544" s="48">
        <f t="shared" ref="B544:B607" si="22">SUM(E544,F544)</f>
        <v>0</v>
      </c>
      <c r="C544" s="49">
        <f t="shared" si="21"/>
        <v>0</v>
      </c>
      <c r="D544" s="411"/>
      <c r="E544" s="408"/>
      <c r="F544" s="408"/>
      <c r="G544" s="409"/>
      <c r="H544" s="409"/>
      <c r="I544" s="409"/>
      <c r="J544" s="409"/>
      <c r="K544" s="409"/>
      <c r="L544" s="410"/>
      <c r="M544" s="411" t="s">
        <v>276</v>
      </c>
      <c r="S544" s="5"/>
      <c r="T544" s="5"/>
    </row>
    <row r="545" spans="1:20" x14ac:dyDescent="0.2">
      <c r="A545" s="412"/>
      <c r="B545" s="48">
        <f t="shared" si="22"/>
        <v>0</v>
      </c>
      <c r="C545" s="49">
        <f t="shared" si="21"/>
        <v>0</v>
      </c>
      <c r="D545" s="411"/>
      <c r="E545" s="408"/>
      <c r="F545" s="408"/>
      <c r="G545" s="409"/>
      <c r="H545" s="409"/>
      <c r="I545" s="409"/>
      <c r="J545" s="409"/>
      <c r="K545" s="409"/>
      <c r="L545" s="410"/>
      <c r="M545" s="411" t="s">
        <v>276</v>
      </c>
      <c r="S545" s="5"/>
      <c r="T545" s="5"/>
    </row>
    <row r="546" spans="1:20" x14ac:dyDescent="0.2">
      <c r="A546" s="412"/>
      <c r="B546" s="48">
        <f t="shared" si="22"/>
        <v>0</v>
      </c>
      <c r="C546" s="49">
        <f t="shared" si="21"/>
        <v>0</v>
      </c>
      <c r="D546" s="411"/>
      <c r="E546" s="408"/>
      <c r="F546" s="408"/>
      <c r="G546" s="409"/>
      <c r="H546" s="409"/>
      <c r="I546" s="409"/>
      <c r="J546" s="409"/>
      <c r="K546" s="409"/>
      <c r="L546" s="410"/>
      <c r="M546" s="411" t="s">
        <v>276</v>
      </c>
      <c r="S546" s="5"/>
      <c r="T546" s="5"/>
    </row>
    <row r="547" spans="1:20" x14ac:dyDescent="0.2">
      <c r="A547" s="412"/>
      <c r="B547" s="48">
        <f t="shared" si="22"/>
        <v>0</v>
      </c>
      <c r="C547" s="49">
        <f t="shared" si="21"/>
        <v>0</v>
      </c>
      <c r="D547" s="411"/>
      <c r="E547" s="408"/>
      <c r="F547" s="408"/>
      <c r="G547" s="409"/>
      <c r="H547" s="409"/>
      <c r="I547" s="409"/>
      <c r="J547" s="409"/>
      <c r="K547" s="409"/>
      <c r="L547" s="410"/>
      <c r="M547" s="411" t="s">
        <v>276</v>
      </c>
      <c r="S547" s="5"/>
      <c r="T547" s="5"/>
    </row>
    <row r="548" spans="1:20" x14ac:dyDescent="0.2">
      <c r="A548" s="412"/>
      <c r="B548" s="48">
        <f t="shared" si="22"/>
        <v>0</v>
      </c>
      <c r="C548" s="49">
        <f t="shared" si="21"/>
        <v>0</v>
      </c>
      <c r="D548" s="411"/>
      <c r="E548" s="408"/>
      <c r="F548" s="408"/>
      <c r="G548" s="409"/>
      <c r="H548" s="409"/>
      <c r="I548" s="409"/>
      <c r="J548" s="409"/>
      <c r="K548" s="409"/>
      <c r="L548" s="410"/>
      <c r="M548" s="411" t="s">
        <v>276</v>
      </c>
      <c r="S548" s="5"/>
      <c r="T548" s="5"/>
    </row>
    <row r="549" spans="1:20" x14ac:dyDescent="0.2">
      <c r="A549" s="412"/>
      <c r="B549" s="48">
        <f t="shared" si="22"/>
        <v>0</v>
      </c>
      <c r="C549" s="49">
        <f t="shared" si="21"/>
        <v>0</v>
      </c>
      <c r="D549" s="411"/>
      <c r="E549" s="408"/>
      <c r="F549" s="408"/>
      <c r="G549" s="409"/>
      <c r="H549" s="409"/>
      <c r="I549" s="409"/>
      <c r="J549" s="409"/>
      <c r="K549" s="409"/>
      <c r="L549" s="410"/>
      <c r="M549" s="411" t="s">
        <v>276</v>
      </c>
      <c r="S549" s="5"/>
      <c r="T549" s="5"/>
    </row>
    <row r="550" spans="1:20" x14ac:dyDescent="0.2">
      <c r="A550" s="412"/>
      <c r="B550" s="48">
        <f t="shared" si="22"/>
        <v>0</v>
      </c>
      <c r="C550" s="49">
        <f t="shared" si="21"/>
        <v>0</v>
      </c>
      <c r="D550" s="411"/>
      <c r="E550" s="408"/>
      <c r="F550" s="408"/>
      <c r="G550" s="409"/>
      <c r="H550" s="409"/>
      <c r="I550" s="409"/>
      <c r="J550" s="409"/>
      <c r="K550" s="409"/>
      <c r="L550" s="410"/>
      <c r="M550" s="411" t="s">
        <v>276</v>
      </c>
      <c r="S550" s="5"/>
      <c r="T550" s="5"/>
    </row>
    <row r="551" spans="1:20" x14ac:dyDescent="0.2">
      <c r="A551" s="412"/>
      <c r="B551" s="48">
        <f t="shared" si="22"/>
        <v>0</v>
      </c>
      <c r="C551" s="49">
        <f t="shared" si="21"/>
        <v>0</v>
      </c>
      <c r="D551" s="411"/>
      <c r="E551" s="408"/>
      <c r="F551" s="408"/>
      <c r="G551" s="409"/>
      <c r="H551" s="409"/>
      <c r="I551" s="409"/>
      <c r="J551" s="409"/>
      <c r="K551" s="409"/>
      <c r="L551" s="410"/>
      <c r="M551" s="411" t="s">
        <v>276</v>
      </c>
      <c r="S551" s="5"/>
      <c r="T551" s="5"/>
    </row>
    <row r="552" spans="1:20" x14ac:dyDescent="0.2">
      <c r="A552" s="412"/>
      <c r="B552" s="48">
        <f t="shared" si="22"/>
        <v>0</v>
      </c>
      <c r="C552" s="49">
        <f t="shared" si="21"/>
        <v>0</v>
      </c>
      <c r="D552" s="411"/>
      <c r="E552" s="408"/>
      <c r="F552" s="408"/>
      <c r="G552" s="409"/>
      <c r="H552" s="409"/>
      <c r="I552" s="409"/>
      <c r="J552" s="409"/>
      <c r="K552" s="409"/>
      <c r="L552" s="410"/>
      <c r="M552" s="411" t="s">
        <v>276</v>
      </c>
      <c r="S552" s="5"/>
      <c r="T552" s="5"/>
    </row>
    <row r="553" spans="1:20" x14ac:dyDescent="0.2">
      <c r="A553" s="412"/>
      <c r="B553" s="48">
        <f t="shared" si="22"/>
        <v>0</v>
      </c>
      <c r="C553" s="49">
        <f t="shared" si="21"/>
        <v>0</v>
      </c>
      <c r="D553" s="411"/>
      <c r="E553" s="408"/>
      <c r="F553" s="408"/>
      <c r="G553" s="409"/>
      <c r="H553" s="409"/>
      <c r="I553" s="409"/>
      <c r="J553" s="409"/>
      <c r="K553" s="409"/>
      <c r="L553" s="410"/>
      <c r="M553" s="411" t="s">
        <v>276</v>
      </c>
      <c r="S553" s="5"/>
      <c r="T553" s="5"/>
    </row>
    <row r="554" spans="1:20" x14ac:dyDescent="0.2">
      <c r="A554" s="412"/>
      <c r="B554" s="48">
        <f t="shared" si="22"/>
        <v>0</v>
      </c>
      <c r="C554" s="49">
        <f t="shared" si="21"/>
        <v>0</v>
      </c>
      <c r="D554" s="411"/>
      <c r="E554" s="408"/>
      <c r="F554" s="408"/>
      <c r="G554" s="409"/>
      <c r="H554" s="409"/>
      <c r="I554" s="409"/>
      <c r="J554" s="409"/>
      <c r="K554" s="409"/>
      <c r="L554" s="410"/>
      <c r="M554" s="411" t="s">
        <v>276</v>
      </c>
      <c r="S554" s="5"/>
      <c r="T554" s="5"/>
    </row>
    <row r="555" spans="1:20" x14ac:dyDescent="0.2">
      <c r="A555" s="412"/>
      <c r="B555" s="48">
        <f t="shared" si="22"/>
        <v>0</v>
      </c>
      <c r="C555" s="49">
        <f t="shared" si="21"/>
        <v>0</v>
      </c>
      <c r="D555" s="411"/>
      <c r="E555" s="408"/>
      <c r="F555" s="408"/>
      <c r="G555" s="409"/>
      <c r="H555" s="409"/>
      <c r="I555" s="409"/>
      <c r="J555" s="409"/>
      <c r="K555" s="409"/>
      <c r="L555" s="410"/>
      <c r="M555" s="411" t="s">
        <v>276</v>
      </c>
      <c r="S555" s="5"/>
      <c r="T555" s="5"/>
    </row>
    <row r="556" spans="1:20" x14ac:dyDescent="0.2">
      <c r="A556" s="412">
        <v>41912</v>
      </c>
      <c r="B556" s="48">
        <f t="shared" si="22"/>
        <v>0</v>
      </c>
      <c r="C556" s="49">
        <f t="shared" si="21"/>
        <v>0</v>
      </c>
      <c r="D556" s="411"/>
      <c r="E556" s="408"/>
      <c r="F556" s="408"/>
      <c r="G556" s="409"/>
      <c r="H556" s="409"/>
      <c r="I556" s="409"/>
      <c r="J556" s="409"/>
      <c r="K556" s="409"/>
      <c r="L556" s="410"/>
      <c r="M556" s="411" t="s">
        <v>276</v>
      </c>
      <c r="S556" s="5"/>
      <c r="T556" s="5"/>
    </row>
    <row r="557" spans="1:20" x14ac:dyDescent="0.2">
      <c r="A557" s="412"/>
      <c r="B557" s="48">
        <f t="shared" si="22"/>
        <v>0</v>
      </c>
      <c r="C557" s="49">
        <f t="shared" si="21"/>
        <v>0</v>
      </c>
      <c r="D557" s="411"/>
      <c r="E557" s="408"/>
      <c r="F557" s="408"/>
      <c r="G557" s="409"/>
      <c r="H557" s="409"/>
      <c r="I557" s="409"/>
      <c r="J557" s="409"/>
      <c r="K557" s="409"/>
      <c r="L557" s="410"/>
      <c r="M557" s="411" t="s">
        <v>276</v>
      </c>
      <c r="S557" s="5"/>
      <c r="T557" s="5"/>
    </row>
    <row r="558" spans="1:20" x14ac:dyDescent="0.2">
      <c r="A558" s="412"/>
      <c r="B558" s="48">
        <f t="shared" si="22"/>
        <v>0</v>
      </c>
      <c r="C558" s="49">
        <f t="shared" si="21"/>
        <v>0</v>
      </c>
      <c r="D558" s="411"/>
      <c r="E558" s="408"/>
      <c r="F558" s="408"/>
      <c r="G558" s="409"/>
      <c r="H558" s="409"/>
      <c r="I558" s="409"/>
      <c r="J558" s="409"/>
      <c r="K558" s="409"/>
      <c r="L558" s="410"/>
      <c r="M558" s="411" t="s">
        <v>276</v>
      </c>
      <c r="S558" s="5"/>
      <c r="T558" s="5"/>
    </row>
    <row r="559" spans="1:20" x14ac:dyDescent="0.2">
      <c r="A559" s="412"/>
      <c r="B559" s="48">
        <f t="shared" si="22"/>
        <v>0</v>
      </c>
      <c r="C559" s="49">
        <f t="shared" si="21"/>
        <v>0</v>
      </c>
      <c r="D559" s="411"/>
      <c r="E559" s="408"/>
      <c r="F559" s="408"/>
      <c r="G559" s="409"/>
      <c r="H559" s="409"/>
      <c r="I559" s="409"/>
      <c r="J559" s="409"/>
      <c r="K559" s="409"/>
      <c r="L559" s="410"/>
      <c r="M559" s="411" t="s">
        <v>276</v>
      </c>
      <c r="S559" s="5"/>
      <c r="T559" s="5"/>
    </row>
    <row r="560" spans="1:20" x14ac:dyDescent="0.2">
      <c r="A560" s="412"/>
      <c r="B560" s="48">
        <f t="shared" si="22"/>
        <v>0</v>
      </c>
      <c r="C560" s="49">
        <f t="shared" si="21"/>
        <v>0</v>
      </c>
      <c r="D560" s="411"/>
      <c r="E560" s="408"/>
      <c r="F560" s="408"/>
      <c r="G560" s="409"/>
      <c r="H560" s="409"/>
      <c r="I560" s="409"/>
      <c r="J560" s="409"/>
      <c r="K560" s="409"/>
      <c r="L560" s="410"/>
      <c r="M560" s="411" t="s">
        <v>276</v>
      </c>
      <c r="S560" s="5"/>
      <c r="T560" s="5"/>
    </row>
    <row r="561" spans="1:20" x14ac:dyDescent="0.2">
      <c r="A561" s="412"/>
      <c r="B561" s="48">
        <f t="shared" si="22"/>
        <v>0</v>
      </c>
      <c r="C561" s="49">
        <f t="shared" si="21"/>
        <v>0</v>
      </c>
      <c r="D561" s="411"/>
      <c r="E561" s="408"/>
      <c r="F561" s="408"/>
      <c r="G561" s="409"/>
      <c r="H561" s="409"/>
      <c r="I561" s="409"/>
      <c r="J561" s="409"/>
      <c r="K561" s="409"/>
      <c r="L561" s="410"/>
      <c r="M561" s="411" t="s">
        <v>276</v>
      </c>
      <c r="S561" s="5"/>
      <c r="T561" s="5"/>
    </row>
    <row r="562" spans="1:20" x14ac:dyDescent="0.2">
      <c r="A562" s="412"/>
      <c r="B562" s="48">
        <f t="shared" si="22"/>
        <v>0</v>
      </c>
      <c r="C562" s="49">
        <f t="shared" si="21"/>
        <v>0</v>
      </c>
      <c r="D562" s="411"/>
      <c r="E562" s="408"/>
      <c r="F562" s="408"/>
      <c r="G562" s="409"/>
      <c r="H562" s="409"/>
      <c r="I562" s="409"/>
      <c r="J562" s="409"/>
      <c r="K562" s="409"/>
      <c r="L562" s="410"/>
      <c r="M562" s="411" t="s">
        <v>276</v>
      </c>
      <c r="S562" s="5"/>
      <c r="T562" s="5"/>
    </row>
    <row r="563" spans="1:20" x14ac:dyDescent="0.2">
      <c r="A563" s="412"/>
      <c r="B563" s="48">
        <f t="shared" si="22"/>
        <v>0</v>
      </c>
      <c r="C563" s="49">
        <f t="shared" si="21"/>
        <v>0</v>
      </c>
      <c r="D563" s="411"/>
      <c r="E563" s="408"/>
      <c r="F563" s="408"/>
      <c r="G563" s="409"/>
      <c r="H563" s="409"/>
      <c r="I563" s="409"/>
      <c r="J563" s="409"/>
      <c r="K563" s="409"/>
      <c r="L563" s="410"/>
      <c r="M563" s="411" t="s">
        <v>276</v>
      </c>
      <c r="S563" s="5"/>
      <c r="T563" s="5"/>
    </row>
    <row r="564" spans="1:20" x14ac:dyDescent="0.2">
      <c r="A564" s="412"/>
      <c r="B564" s="48">
        <f t="shared" si="22"/>
        <v>0</v>
      </c>
      <c r="C564" s="49">
        <f t="shared" si="21"/>
        <v>0</v>
      </c>
      <c r="D564" s="411"/>
      <c r="E564" s="408"/>
      <c r="F564" s="408"/>
      <c r="G564" s="409"/>
      <c r="H564" s="409"/>
      <c r="I564" s="409"/>
      <c r="J564" s="409"/>
      <c r="K564" s="409"/>
      <c r="L564" s="410"/>
      <c r="M564" s="411" t="s">
        <v>276</v>
      </c>
      <c r="S564" s="5"/>
      <c r="T564" s="5"/>
    </row>
    <row r="565" spans="1:20" x14ac:dyDescent="0.2">
      <c r="A565" s="412"/>
      <c r="B565" s="48">
        <f t="shared" si="22"/>
        <v>0</v>
      </c>
      <c r="C565" s="49">
        <f t="shared" si="21"/>
        <v>0</v>
      </c>
      <c r="D565" s="411"/>
      <c r="E565" s="408"/>
      <c r="F565" s="408"/>
      <c r="G565" s="409"/>
      <c r="H565" s="409"/>
      <c r="I565" s="409"/>
      <c r="J565" s="409"/>
      <c r="K565" s="409"/>
      <c r="L565" s="410"/>
      <c r="M565" s="411" t="s">
        <v>276</v>
      </c>
      <c r="S565" s="5"/>
      <c r="T565" s="5"/>
    </row>
    <row r="566" spans="1:20" x14ac:dyDescent="0.2">
      <c r="A566" s="412"/>
      <c r="B566" s="48">
        <f t="shared" si="22"/>
        <v>0</v>
      </c>
      <c r="C566" s="49">
        <f t="shared" si="21"/>
        <v>0</v>
      </c>
      <c r="D566" s="411"/>
      <c r="E566" s="408"/>
      <c r="F566" s="408"/>
      <c r="G566" s="409"/>
      <c r="H566" s="409"/>
      <c r="I566" s="409"/>
      <c r="J566" s="409"/>
      <c r="K566" s="409"/>
      <c r="L566" s="410"/>
      <c r="M566" s="411" t="s">
        <v>276</v>
      </c>
      <c r="S566" s="5"/>
      <c r="T566" s="5"/>
    </row>
    <row r="567" spans="1:20" x14ac:dyDescent="0.2">
      <c r="A567" s="412"/>
      <c r="B567" s="48">
        <f t="shared" si="22"/>
        <v>0</v>
      </c>
      <c r="C567" s="49">
        <f t="shared" si="21"/>
        <v>0</v>
      </c>
      <c r="D567" s="411"/>
      <c r="E567" s="408"/>
      <c r="F567" s="408"/>
      <c r="G567" s="409"/>
      <c r="H567" s="409"/>
      <c r="I567" s="409"/>
      <c r="J567" s="409"/>
      <c r="K567" s="409"/>
      <c r="L567" s="410"/>
      <c r="M567" s="411" t="s">
        <v>276</v>
      </c>
      <c r="S567" s="5"/>
      <c r="T567" s="5"/>
    </row>
    <row r="568" spans="1:20" x14ac:dyDescent="0.2">
      <c r="A568" s="412"/>
      <c r="B568" s="48">
        <f t="shared" si="22"/>
        <v>0</v>
      </c>
      <c r="C568" s="49">
        <f t="shared" si="21"/>
        <v>0</v>
      </c>
      <c r="D568" s="411"/>
      <c r="E568" s="408"/>
      <c r="F568" s="408"/>
      <c r="G568" s="409"/>
      <c r="H568" s="409"/>
      <c r="I568" s="409"/>
      <c r="J568" s="409"/>
      <c r="K568" s="409"/>
      <c r="L568" s="410"/>
      <c r="M568" s="411" t="s">
        <v>276</v>
      </c>
      <c r="S568" s="5"/>
      <c r="T568" s="5"/>
    </row>
    <row r="569" spans="1:20" x14ac:dyDescent="0.2">
      <c r="A569" s="412"/>
      <c r="B569" s="48">
        <f t="shared" si="22"/>
        <v>0</v>
      </c>
      <c r="C569" s="49">
        <f t="shared" si="21"/>
        <v>0</v>
      </c>
      <c r="D569" s="411"/>
      <c r="E569" s="408"/>
      <c r="F569" s="408"/>
      <c r="G569" s="409"/>
      <c r="H569" s="409"/>
      <c r="I569" s="409"/>
      <c r="J569" s="409"/>
      <c r="K569" s="409"/>
      <c r="L569" s="410"/>
      <c r="M569" s="411" t="s">
        <v>276</v>
      </c>
      <c r="S569" s="5"/>
      <c r="T569" s="5"/>
    </row>
    <row r="570" spans="1:20" x14ac:dyDescent="0.2">
      <c r="A570" s="412"/>
      <c r="B570" s="48">
        <f t="shared" si="22"/>
        <v>0</v>
      </c>
      <c r="C570" s="49">
        <f t="shared" si="21"/>
        <v>0</v>
      </c>
      <c r="D570" s="411"/>
      <c r="E570" s="408"/>
      <c r="F570" s="408"/>
      <c r="G570" s="409"/>
      <c r="H570" s="409"/>
      <c r="I570" s="409"/>
      <c r="J570" s="409"/>
      <c r="K570" s="409"/>
      <c r="L570" s="410"/>
      <c r="M570" s="411" t="s">
        <v>276</v>
      </c>
      <c r="S570" s="5"/>
      <c r="T570" s="5"/>
    </row>
    <row r="571" spans="1:20" x14ac:dyDescent="0.2">
      <c r="A571" s="412"/>
      <c r="B571" s="48">
        <f t="shared" si="22"/>
        <v>0</v>
      </c>
      <c r="C571" s="49">
        <f t="shared" si="21"/>
        <v>0</v>
      </c>
      <c r="D571" s="411"/>
      <c r="E571" s="408"/>
      <c r="F571" s="408"/>
      <c r="G571" s="409"/>
      <c r="H571" s="409"/>
      <c r="I571" s="409"/>
      <c r="J571" s="409"/>
      <c r="K571" s="409"/>
      <c r="L571" s="410"/>
      <c r="M571" s="411" t="s">
        <v>276</v>
      </c>
      <c r="S571" s="5"/>
      <c r="T571" s="5"/>
    </row>
    <row r="572" spans="1:20" x14ac:dyDescent="0.2">
      <c r="A572" s="412"/>
      <c r="B572" s="48">
        <f t="shared" si="22"/>
        <v>0</v>
      </c>
      <c r="C572" s="49">
        <f t="shared" si="21"/>
        <v>0</v>
      </c>
      <c r="D572" s="411"/>
      <c r="E572" s="408"/>
      <c r="F572" s="408"/>
      <c r="G572" s="409"/>
      <c r="H572" s="409"/>
      <c r="I572" s="409"/>
      <c r="J572" s="409"/>
      <c r="K572" s="409"/>
      <c r="L572" s="410"/>
      <c r="M572" s="411" t="s">
        <v>276</v>
      </c>
      <c r="S572" s="5"/>
      <c r="T572" s="5"/>
    </row>
    <row r="573" spans="1:20" x14ac:dyDescent="0.2">
      <c r="A573" s="412"/>
      <c r="B573" s="48">
        <f t="shared" si="22"/>
        <v>0</v>
      </c>
      <c r="C573" s="49">
        <f t="shared" si="21"/>
        <v>0</v>
      </c>
      <c r="D573" s="411"/>
      <c r="E573" s="408"/>
      <c r="F573" s="408"/>
      <c r="G573" s="409"/>
      <c r="H573" s="409"/>
      <c r="I573" s="409"/>
      <c r="J573" s="409"/>
      <c r="K573" s="409"/>
      <c r="L573" s="410"/>
      <c r="M573" s="411" t="s">
        <v>276</v>
      </c>
      <c r="S573" s="5"/>
      <c r="T573" s="5"/>
    </row>
    <row r="574" spans="1:20" x14ac:dyDescent="0.2">
      <c r="A574" s="412"/>
      <c r="B574" s="48">
        <f t="shared" si="22"/>
        <v>0</v>
      </c>
      <c r="C574" s="49">
        <f t="shared" si="21"/>
        <v>0</v>
      </c>
      <c r="D574" s="411"/>
      <c r="E574" s="408"/>
      <c r="F574" s="408"/>
      <c r="G574" s="409"/>
      <c r="H574" s="409"/>
      <c r="I574" s="409"/>
      <c r="J574" s="409"/>
      <c r="K574" s="409"/>
      <c r="L574" s="410"/>
      <c r="M574" s="411" t="s">
        <v>276</v>
      </c>
      <c r="S574" s="5"/>
      <c r="T574" s="5"/>
    </row>
    <row r="575" spans="1:20" x14ac:dyDescent="0.2">
      <c r="A575" s="412"/>
      <c r="B575" s="48">
        <f t="shared" si="22"/>
        <v>0</v>
      </c>
      <c r="C575" s="49">
        <f t="shared" si="21"/>
        <v>0</v>
      </c>
      <c r="D575" s="411"/>
      <c r="E575" s="408"/>
      <c r="F575" s="408"/>
      <c r="G575" s="409"/>
      <c r="H575" s="409"/>
      <c r="I575" s="409"/>
      <c r="J575" s="409"/>
      <c r="K575" s="409"/>
      <c r="L575" s="410"/>
      <c r="M575" s="411" t="s">
        <v>276</v>
      </c>
      <c r="S575" s="5"/>
      <c r="T575" s="5"/>
    </row>
    <row r="576" spans="1:20" x14ac:dyDescent="0.2">
      <c r="A576" s="412"/>
      <c r="B576" s="48">
        <f t="shared" si="22"/>
        <v>0</v>
      </c>
      <c r="C576" s="49">
        <f t="shared" si="21"/>
        <v>0</v>
      </c>
      <c r="D576" s="411"/>
      <c r="E576" s="408"/>
      <c r="F576" s="408"/>
      <c r="G576" s="409"/>
      <c r="H576" s="409"/>
      <c r="I576" s="409"/>
      <c r="J576" s="409"/>
      <c r="K576" s="409"/>
      <c r="L576" s="410"/>
      <c r="M576" s="411" t="s">
        <v>276</v>
      </c>
      <c r="S576" s="5"/>
      <c r="T576" s="5"/>
    </row>
    <row r="577" spans="1:20" x14ac:dyDescent="0.2">
      <c r="A577" s="412"/>
      <c r="B577" s="48">
        <f t="shared" si="22"/>
        <v>0</v>
      </c>
      <c r="C577" s="49">
        <f t="shared" si="21"/>
        <v>0</v>
      </c>
      <c r="D577" s="411"/>
      <c r="E577" s="408"/>
      <c r="F577" s="408"/>
      <c r="G577" s="409"/>
      <c r="H577" s="409"/>
      <c r="I577" s="409"/>
      <c r="J577" s="409"/>
      <c r="K577" s="409"/>
      <c r="L577" s="410"/>
      <c r="M577" s="411" t="s">
        <v>276</v>
      </c>
      <c r="S577" s="5"/>
      <c r="T577" s="5"/>
    </row>
    <row r="578" spans="1:20" x14ac:dyDescent="0.2">
      <c r="A578" s="412"/>
      <c r="B578" s="48">
        <f t="shared" si="22"/>
        <v>0</v>
      </c>
      <c r="C578" s="49">
        <f t="shared" si="21"/>
        <v>0</v>
      </c>
      <c r="D578" s="411"/>
      <c r="E578" s="408"/>
      <c r="F578" s="408"/>
      <c r="G578" s="409"/>
      <c r="H578" s="409"/>
      <c r="I578" s="409"/>
      <c r="J578" s="409"/>
      <c r="K578" s="409"/>
      <c r="L578" s="410"/>
      <c r="M578" s="411" t="s">
        <v>276</v>
      </c>
      <c r="S578" s="5"/>
      <c r="T578" s="5"/>
    </row>
    <row r="579" spans="1:20" x14ac:dyDescent="0.2">
      <c r="A579" s="412"/>
      <c r="B579" s="48">
        <f t="shared" si="22"/>
        <v>0</v>
      </c>
      <c r="C579" s="49">
        <f t="shared" si="21"/>
        <v>0</v>
      </c>
      <c r="D579" s="411"/>
      <c r="E579" s="408"/>
      <c r="F579" s="408"/>
      <c r="G579" s="409"/>
      <c r="H579" s="409"/>
      <c r="I579" s="409"/>
      <c r="J579" s="409"/>
      <c r="K579" s="409"/>
      <c r="L579" s="410"/>
      <c r="M579" s="411" t="s">
        <v>276</v>
      </c>
      <c r="S579" s="5"/>
      <c r="T579" s="5"/>
    </row>
    <row r="580" spans="1:20" x14ac:dyDescent="0.2">
      <c r="A580" s="412"/>
      <c r="B580" s="48">
        <f t="shared" si="22"/>
        <v>0</v>
      </c>
      <c r="C580" s="49">
        <f t="shared" si="21"/>
        <v>0</v>
      </c>
      <c r="D580" s="411"/>
      <c r="E580" s="408"/>
      <c r="F580" s="408"/>
      <c r="G580" s="409"/>
      <c r="H580" s="409"/>
      <c r="I580" s="409"/>
      <c r="J580" s="409"/>
      <c r="K580" s="409"/>
      <c r="L580" s="410"/>
      <c r="M580" s="411" t="s">
        <v>276</v>
      </c>
      <c r="S580" s="5"/>
      <c r="T580" s="5"/>
    </row>
    <row r="581" spans="1:20" x14ac:dyDescent="0.2">
      <c r="A581" s="412"/>
      <c r="B581" s="48">
        <f t="shared" si="22"/>
        <v>0</v>
      </c>
      <c r="C581" s="49">
        <f t="shared" si="21"/>
        <v>0</v>
      </c>
      <c r="D581" s="411"/>
      <c r="E581" s="408"/>
      <c r="F581" s="408"/>
      <c r="G581" s="409"/>
      <c r="H581" s="409"/>
      <c r="I581" s="409"/>
      <c r="J581" s="409"/>
      <c r="K581" s="409"/>
      <c r="L581" s="410"/>
      <c r="M581" s="411" t="s">
        <v>276</v>
      </c>
      <c r="S581" s="5"/>
      <c r="T581" s="5"/>
    </row>
    <row r="582" spans="1:20" x14ac:dyDescent="0.2">
      <c r="A582" s="412"/>
      <c r="B582" s="48">
        <f t="shared" si="22"/>
        <v>0</v>
      </c>
      <c r="C582" s="49">
        <f t="shared" si="21"/>
        <v>0</v>
      </c>
      <c r="D582" s="411"/>
      <c r="E582" s="408"/>
      <c r="F582" s="408"/>
      <c r="G582" s="409"/>
      <c r="H582" s="409"/>
      <c r="I582" s="409"/>
      <c r="J582" s="409"/>
      <c r="K582" s="409"/>
      <c r="L582" s="410"/>
      <c r="M582" s="411" t="s">
        <v>276</v>
      </c>
      <c r="S582" s="5"/>
      <c r="T582" s="5"/>
    </row>
    <row r="583" spans="1:20" x14ac:dyDescent="0.2">
      <c r="A583" s="412"/>
      <c r="B583" s="48">
        <f t="shared" si="22"/>
        <v>0</v>
      </c>
      <c r="C583" s="49">
        <f t="shared" si="21"/>
        <v>0</v>
      </c>
      <c r="D583" s="411"/>
      <c r="E583" s="408"/>
      <c r="F583" s="408"/>
      <c r="G583" s="409"/>
      <c r="H583" s="409"/>
      <c r="I583" s="409"/>
      <c r="J583" s="409"/>
      <c r="K583" s="409"/>
      <c r="L583" s="410"/>
      <c r="M583" s="411" t="s">
        <v>276</v>
      </c>
      <c r="S583" s="5"/>
      <c r="T583" s="5"/>
    </row>
    <row r="584" spans="1:20" x14ac:dyDescent="0.2">
      <c r="A584" s="412"/>
      <c r="B584" s="48">
        <f t="shared" si="22"/>
        <v>0</v>
      </c>
      <c r="C584" s="49">
        <f t="shared" si="21"/>
        <v>0</v>
      </c>
      <c r="D584" s="411"/>
      <c r="E584" s="408"/>
      <c r="F584" s="408"/>
      <c r="G584" s="409"/>
      <c r="H584" s="409"/>
      <c r="I584" s="409"/>
      <c r="J584" s="409"/>
      <c r="K584" s="409"/>
      <c r="L584" s="410"/>
      <c r="M584" s="411" t="s">
        <v>276</v>
      </c>
      <c r="S584" s="5"/>
      <c r="T584" s="5"/>
    </row>
    <row r="585" spans="1:20" x14ac:dyDescent="0.2">
      <c r="A585" s="412"/>
      <c r="B585" s="48">
        <f t="shared" si="22"/>
        <v>0</v>
      </c>
      <c r="C585" s="49">
        <f t="shared" ref="C585:C648" si="23">SUM(G585:K585)</f>
        <v>0</v>
      </c>
      <c r="D585" s="411"/>
      <c r="E585" s="408"/>
      <c r="F585" s="408"/>
      <c r="G585" s="409"/>
      <c r="H585" s="409"/>
      <c r="I585" s="409"/>
      <c r="J585" s="409"/>
      <c r="K585" s="409"/>
      <c r="L585" s="410"/>
      <c r="M585" s="411" t="s">
        <v>276</v>
      </c>
      <c r="S585" s="5"/>
      <c r="T585" s="5"/>
    </row>
    <row r="586" spans="1:20" x14ac:dyDescent="0.2">
      <c r="A586" s="412"/>
      <c r="B586" s="48">
        <f t="shared" si="22"/>
        <v>0</v>
      </c>
      <c r="C586" s="49">
        <f t="shared" si="23"/>
        <v>0</v>
      </c>
      <c r="D586" s="411"/>
      <c r="E586" s="408"/>
      <c r="F586" s="408"/>
      <c r="G586" s="409"/>
      <c r="H586" s="409"/>
      <c r="I586" s="409"/>
      <c r="J586" s="409"/>
      <c r="K586" s="409"/>
      <c r="L586" s="410"/>
      <c r="M586" s="411" t="s">
        <v>276</v>
      </c>
      <c r="S586" s="5"/>
      <c r="T586" s="5"/>
    </row>
    <row r="587" spans="1:20" x14ac:dyDescent="0.2">
      <c r="A587" s="412"/>
      <c r="B587" s="48">
        <f t="shared" si="22"/>
        <v>0</v>
      </c>
      <c r="C587" s="49">
        <f t="shared" si="23"/>
        <v>0</v>
      </c>
      <c r="D587" s="411"/>
      <c r="E587" s="408"/>
      <c r="F587" s="408"/>
      <c r="G587" s="409"/>
      <c r="H587" s="409"/>
      <c r="I587" s="409"/>
      <c r="J587" s="409"/>
      <c r="K587" s="409"/>
      <c r="L587" s="410"/>
      <c r="M587" s="411" t="s">
        <v>276</v>
      </c>
      <c r="S587" s="5"/>
      <c r="T587" s="5"/>
    </row>
    <row r="588" spans="1:20" x14ac:dyDescent="0.2">
      <c r="A588" s="412"/>
      <c r="B588" s="48">
        <f t="shared" si="22"/>
        <v>0</v>
      </c>
      <c r="C588" s="49">
        <f t="shared" si="23"/>
        <v>0</v>
      </c>
      <c r="D588" s="411"/>
      <c r="E588" s="408"/>
      <c r="F588" s="408"/>
      <c r="G588" s="409"/>
      <c r="H588" s="409"/>
      <c r="I588" s="409"/>
      <c r="J588" s="409"/>
      <c r="K588" s="409"/>
      <c r="L588" s="410"/>
      <c r="M588" s="411" t="s">
        <v>276</v>
      </c>
      <c r="S588" s="5"/>
      <c r="T588" s="5"/>
    </row>
    <row r="589" spans="1:20" x14ac:dyDescent="0.2">
      <c r="A589" s="412"/>
      <c r="B589" s="48">
        <f t="shared" si="22"/>
        <v>0</v>
      </c>
      <c r="C589" s="49">
        <f t="shared" si="23"/>
        <v>0</v>
      </c>
      <c r="D589" s="411"/>
      <c r="E589" s="408"/>
      <c r="F589" s="408"/>
      <c r="G589" s="409"/>
      <c r="H589" s="409"/>
      <c r="I589" s="409"/>
      <c r="J589" s="409"/>
      <c r="K589" s="409"/>
      <c r="L589" s="410"/>
      <c r="M589" s="411" t="s">
        <v>276</v>
      </c>
      <c r="S589" s="5"/>
      <c r="T589" s="5"/>
    </row>
    <row r="590" spans="1:20" x14ac:dyDescent="0.2">
      <c r="A590" s="412"/>
      <c r="B590" s="48">
        <f t="shared" si="22"/>
        <v>0</v>
      </c>
      <c r="C590" s="49">
        <f t="shared" si="23"/>
        <v>0</v>
      </c>
      <c r="D590" s="411"/>
      <c r="E590" s="408"/>
      <c r="F590" s="408"/>
      <c r="G590" s="409"/>
      <c r="H590" s="409"/>
      <c r="I590" s="409"/>
      <c r="J590" s="409"/>
      <c r="K590" s="409"/>
      <c r="L590" s="410"/>
      <c r="M590" s="411" t="s">
        <v>276</v>
      </c>
      <c r="S590" s="5"/>
      <c r="T590" s="5"/>
    </row>
    <row r="591" spans="1:20" x14ac:dyDescent="0.2">
      <c r="A591" s="412"/>
      <c r="B591" s="48">
        <f t="shared" si="22"/>
        <v>0</v>
      </c>
      <c r="C591" s="49">
        <f t="shared" si="23"/>
        <v>0</v>
      </c>
      <c r="D591" s="411"/>
      <c r="E591" s="408"/>
      <c r="F591" s="408"/>
      <c r="G591" s="409"/>
      <c r="H591" s="409"/>
      <c r="I591" s="409"/>
      <c r="J591" s="409"/>
      <c r="K591" s="409"/>
      <c r="L591" s="410"/>
      <c r="M591" s="411" t="s">
        <v>276</v>
      </c>
      <c r="S591" s="5"/>
      <c r="T591" s="5"/>
    </row>
    <row r="592" spans="1:20" x14ac:dyDescent="0.2">
      <c r="A592" s="412"/>
      <c r="B592" s="48">
        <f t="shared" si="22"/>
        <v>0</v>
      </c>
      <c r="C592" s="49">
        <f t="shared" si="23"/>
        <v>0</v>
      </c>
      <c r="D592" s="411"/>
      <c r="E592" s="408"/>
      <c r="F592" s="408"/>
      <c r="G592" s="409"/>
      <c r="H592" s="409"/>
      <c r="I592" s="409"/>
      <c r="J592" s="409"/>
      <c r="K592" s="409"/>
      <c r="L592" s="410"/>
      <c r="M592" s="411" t="s">
        <v>276</v>
      </c>
      <c r="S592" s="5"/>
      <c r="T592" s="5"/>
    </row>
    <row r="593" spans="1:20" x14ac:dyDescent="0.2">
      <c r="A593" s="412"/>
      <c r="B593" s="48">
        <f t="shared" si="22"/>
        <v>0</v>
      </c>
      <c r="C593" s="49">
        <f t="shared" si="23"/>
        <v>0</v>
      </c>
      <c r="D593" s="411"/>
      <c r="E593" s="408"/>
      <c r="F593" s="408"/>
      <c r="G593" s="409"/>
      <c r="H593" s="409"/>
      <c r="I593" s="409"/>
      <c r="J593" s="409"/>
      <c r="K593" s="409"/>
      <c r="L593" s="410"/>
      <c r="M593" s="411" t="s">
        <v>276</v>
      </c>
      <c r="S593" s="5"/>
      <c r="T593" s="5"/>
    </row>
    <row r="594" spans="1:20" x14ac:dyDescent="0.2">
      <c r="A594" s="412"/>
      <c r="B594" s="48">
        <f t="shared" si="22"/>
        <v>0</v>
      </c>
      <c r="C594" s="49">
        <f t="shared" si="23"/>
        <v>0</v>
      </c>
      <c r="D594" s="411"/>
      <c r="E594" s="408"/>
      <c r="F594" s="408"/>
      <c r="G594" s="409"/>
      <c r="H594" s="409"/>
      <c r="I594" s="409"/>
      <c r="J594" s="409"/>
      <c r="K594" s="409"/>
      <c r="L594" s="410"/>
      <c r="M594" s="411" t="s">
        <v>276</v>
      </c>
      <c r="S594" s="5"/>
      <c r="T594" s="5"/>
    </row>
    <row r="595" spans="1:20" x14ac:dyDescent="0.2">
      <c r="A595" s="412"/>
      <c r="B595" s="48">
        <f t="shared" si="22"/>
        <v>0</v>
      </c>
      <c r="C595" s="49">
        <f t="shared" si="23"/>
        <v>0</v>
      </c>
      <c r="D595" s="411"/>
      <c r="E595" s="408"/>
      <c r="F595" s="408"/>
      <c r="G595" s="409"/>
      <c r="H595" s="409"/>
      <c r="I595" s="409"/>
      <c r="J595" s="409"/>
      <c r="K595" s="409"/>
      <c r="L595" s="410"/>
      <c r="M595" s="411" t="s">
        <v>276</v>
      </c>
      <c r="S595" s="5"/>
      <c r="T595" s="5"/>
    </row>
    <row r="596" spans="1:20" x14ac:dyDescent="0.2">
      <c r="A596" s="412"/>
      <c r="B596" s="48">
        <f t="shared" si="22"/>
        <v>0</v>
      </c>
      <c r="C596" s="49">
        <f t="shared" si="23"/>
        <v>0</v>
      </c>
      <c r="D596" s="411"/>
      <c r="E596" s="408"/>
      <c r="F596" s="408"/>
      <c r="G596" s="409"/>
      <c r="H596" s="409"/>
      <c r="I596" s="409"/>
      <c r="J596" s="409"/>
      <c r="K596" s="409"/>
      <c r="L596" s="410"/>
      <c r="M596" s="411" t="s">
        <v>276</v>
      </c>
      <c r="S596" s="5"/>
      <c r="T596" s="5"/>
    </row>
    <row r="597" spans="1:20" x14ac:dyDescent="0.2">
      <c r="A597" s="412"/>
      <c r="B597" s="48">
        <f t="shared" si="22"/>
        <v>0</v>
      </c>
      <c r="C597" s="49">
        <f t="shared" si="23"/>
        <v>0</v>
      </c>
      <c r="D597" s="411"/>
      <c r="E597" s="408"/>
      <c r="F597" s="408"/>
      <c r="G597" s="409"/>
      <c r="H597" s="409"/>
      <c r="I597" s="409"/>
      <c r="J597" s="409"/>
      <c r="K597" s="409"/>
      <c r="L597" s="410"/>
      <c r="M597" s="411" t="s">
        <v>276</v>
      </c>
      <c r="S597" s="5"/>
      <c r="T597" s="5"/>
    </row>
    <row r="598" spans="1:20" x14ac:dyDescent="0.2">
      <c r="A598" s="412"/>
      <c r="B598" s="48">
        <f t="shared" si="22"/>
        <v>0</v>
      </c>
      <c r="C598" s="49">
        <f t="shared" si="23"/>
        <v>0</v>
      </c>
      <c r="D598" s="411"/>
      <c r="E598" s="408"/>
      <c r="F598" s="408"/>
      <c r="G598" s="409"/>
      <c r="H598" s="409"/>
      <c r="I598" s="409"/>
      <c r="J598" s="409"/>
      <c r="K598" s="409"/>
      <c r="L598" s="410"/>
      <c r="M598" s="411" t="s">
        <v>276</v>
      </c>
      <c r="S598" s="5"/>
      <c r="T598" s="5"/>
    </row>
    <row r="599" spans="1:20" x14ac:dyDescent="0.2">
      <c r="A599" s="412"/>
      <c r="B599" s="48">
        <f t="shared" si="22"/>
        <v>0</v>
      </c>
      <c r="C599" s="49">
        <f t="shared" si="23"/>
        <v>0</v>
      </c>
      <c r="D599" s="411"/>
      <c r="E599" s="408"/>
      <c r="F599" s="408"/>
      <c r="G599" s="409"/>
      <c r="H599" s="409"/>
      <c r="I599" s="409"/>
      <c r="J599" s="409"/>
      <c r="K599" s="409"/>
      <c r="L599" s="410"/>
      <c r="M599" s="411" t="s">
        <v>276</v>
      </c>
      <c r="S599" s="5"/>
      <c r="T599" s="5"/>
    </row>
    <row r="600" spans="1:20" x14ac:dyDescent="0.2">
      <c r="A600" s="412"/>
      <c r="B600" s="48">
        <f t="shared" si="22"/>
        <v>0</v>
      </c>
      <c r="C600" s="49">
        <f t="shared" si="23"/>
        <v>0</v>
      </c>
      <c r="D600" s="411"/>
      <c r="E600" s="408"/>
      <c r="F600" s="408"/>
      <c r="G600" s="409"/>
      <c r="H600" s="409"/>
      <c r="I600" s="409"/>
      <c r="J600" s="409"/>
      <c r="K600" s="409"/>
      <c r="L600" s="410"/>
      <c r="M600" s="411" t="s">
        <v>276</v>
      </c>
      <c r="S600" s="5"/>
      <c r="T600" s="5"/>
    </row>
    <row r="601" spans="1:20" x14ac:dyDescent="0.2">
      <c r="A601" s="412"/>
      <c r="B601" s="48">
        <f t="shared" si="22"/>
        <v>0</v>
      </c>
      <c r="C601" s="49">
        <f t="shared" si="23"/>
        <v>0</v>
      </c>
      <c r="D601" s="411"/>
      <c r="E601" s="408"/>
      <c r="F601" s="408"/>
      <c r="G601" s="409"/>
      <c r="H601" s="409"/>
      <c r="I601" s="409"/>
      <c r="J601" s="409"/>
      <c r="K601" s="409"/>
      <c r="L601" s="410"/>
      <c r="M601" s="411" t="s">
        <v>276</v>
      </c>
      <c r="S601" s="5"/>
      <c r="T601" s="5"/>
    </row>
    <row r="602" spans="1:20" x14ac:dyDescent="0.2">
      <c r="A602" s="412"/>
      <c r="B602" s="48">
        <f t="shared" si="22"/>
        <v>0</v>
      </c>
      <c r="C602" s="49">
        <f t="shared" si="23"/>
        <v>0</v>
      </c>
      <c r="D602" s="411"/>
      <c r="E602" s="408"/>
      <c r="F602" s="408"/>
      <c r="G602" s="409"/>
      <c r="H602" s="409"/>
      <c r="I602" s="409"/>
      <c r="J602" s="409"/>
      <c r="K602" s="409"/>
      <c r="L602" s="410"/>
      <c r="M602" s="411" t="s">
        <v>276</v>
      </c>
      <c r="S602" s="5"/>
      <c r="T602" s="5"/>
    </row>
    <row r="603" spans="1:20" x14ac:dyDescent="0.2">
      <c r="A603" s="412"/>
      <c r="B603" s="48">
        <f t="shared" si="22"/>
        <v>0</v>
      </c>
      <c r="C603" s="49">
        <f t="shared" si="23"/>
        <v>0</v>
      </c>
      <c r="D603" s="411"/>
      <c r="E603" s="408"/>
      <c r="F603" s="408"/>
      <c r="G603" s="409"/>
      <c r="H603" s="409"/>
      <c r="I603" s="409"/>
      <c r="J603" s="409"/>
      <c r="K603" s="409"/>
      <c r="L603" s="410"/>
      <c r="M603" s="411" t="s">
        <v>276</v>
      </c>
      <c r="S603" s="5"/>
      <c r="T603" s="5"/>
    </row>
    <row r="604" spans="1:20" x14ac:dyDescent="0.2">
      <c r="A604" s="412"/>
      <c r="B604" s="48">
        <f t="shared" si="22"/>
        <v>0</v>
      </c>
      <c r="C604" s="49">
        <f t="shared" si="23"/>
        <v>0</v>
      </c>
      <c r="D604" s="411"/>
      <c r="E604" s="408"/>
      <c r="F604" s="408"/>
      <c r="G604" s="409"/>
      <c r="H604" s="409"/>
      <c r="I604" s="409"/>
      <c r="J604" s="409"/>
      <c r="K604" s="409"/>
      <c r="L604" s="410"/>
      <c r="M604" s="411" t="s">
        <v>276</v>
      </c>
      <c r="S604" s="5"/>
      <c r="T604" s="5"/>
    </row>
    <row r="605" spans="1:20" x14ac:dyDescent="0.2">
      <c r="A605" s="412"/>
      <c r="B605" s="48">
        <f t="shared" si="22"/>
        <v>0</v>
      </c>
      <c r="C605" s="49">
        <f t="shared" si="23"/>
        <v>0</v>
      </c>
      <c r="D605" s="411"/>
      <c r="E605" s="408"/>
      <c r="F605" s="408"/>
      <c r="G605" s="409"/>
      <c r="H605" s="409"/>
      <c r="I605" s="409"/>
      <c r="J605" s="409"/>
      <c r="K605" s="409"/>
      <c r="L605" s="410"/>
      <c r="M605" s="411" t="s">
        <v>276</v>
      </c>
      <c r="S605" s="5"/>
      <c r="T605" s="5"/>
    </row>
    <row r="606" spans="1:20" x14ac:dyDescent="0.2">
      <c r="A606" s="412"/>
      <c r="B606" s="48">
        <f t="shared" si="22"/>
        <v>0</v>
      </c>
      <c r="C606" s="49">
        <f t="shared" si="23"/>
        <v>0</v>
      </c>
      <c r="D606" s="411"/>
      <c r="E606" s="408"/>
      <c r="F606" s="408"/>
      <c r="G606" s="409"/>
      <c r="H606" s="409"/>
      <c r="I606" s="409"/>
      <c r="J606" s="409"/>
      <c r="K606" s="409"/>
      <c r="L606" s="410"/>
      <c r="M606" s="411" t="s">
        <v>276</v>
      </c>
      <c r="S606" s="5"/>
      <c r="T606" s="5"/>
    </row>
    <row r="607" spans="1:20" x14ac:dyDescent="0.2">
      <c r="A607" s="412"/>
      <c r="B607" s="48">
        <f t="shared" si="22"/>
        <v>0</v>
      </c>
      <c r="C607" s="49">
        <f t="shared" si="23"/>
        <v>0</v>
      </c>
      <c r="D607" s="411"/>
      <c r="E607" s="408"/>
      <c r="F607" s="408"/>
      <c r="G607" s="409"/>
      <c r="H607" s="409"/>
      <c r="I607" s="409"/>
      <c r="J607" s="409"/>
      <c r="K607" s="409"/>
      <c r="L607" s="410"/>
      <c r="M607" s="411" t="s">
        <v>276</v>
      </c>
      <c r="S607" s="5"/>
      <c r="T607" s="5"/>
    </row>
    <row r="608" spans="1:20" x14ac:dyDescent="0.2">
      <c r="A608" s="412"/>
      <c r="B608" s="48">
        <f t="shared" ref="B608:B671" si="24">SUM(E608,F608)</f>
        <v>0</v>
      </c>
      <c r="C608" s="49">
        <f t="shared" si="23"/>
        <v>0</v>
      </c>
      <c r="D608" s="411"/>
      <c r="E608" s="408"/>
      <c r="F608" s="408"/>
      <c r="G608" s="409"/>
      <c r="H608" s="409"/>
      <c r="I608" s="409"/>
      <c r="J608" s="409"/>
      <c r="K608" s="409"/>
      <c r="L608" s="410"/>
      <c r="M608" s="411" t="s">
        <v>276</v>
      </c>
      <c r="S608" s="5"/>
      <c r="T608" s="5"/>
    </row>
    <row r="609" spans="1:20" x14ac:dyDescent="0.2">
      <c r="A609" s="412"/>
      <c r="B609" s="48">
        <f t="shared" si="24"/>
        <v>0</v>
      </c>
      <c r="C609" s="49">
        <f t="shared" si="23"/>
        <v>0</v>
      </c>
      <c r="D609" s="411"/>
      <c r="E609" s="408"/>
      <c r="F609" s="408"/>
      <c r="G609" s="409"/>
      <c r="H609" s="409"/>
      <c r="I609" s="409"/>
      <c r="J609" s="409"/>
      <c r="K609" s="409"/>
      <c r="L609" s="410"/>
      <c r="M609" s="411" t="s">
        <v>276</v>
      </c>
      <c r="S609" s="5"/>
      <c r="T609" s="5"/>
    </row>
    <row r="610" spans="1:20" x14ac:dyDescent="0.2">
      <c r="A610" s="412"/>
      <c r="B610" s="48">
        <f t="shared" si="24"/>
        <v>0</v>
      </c>
      <c r="C610" s="49">
        <f t="shared" si="23"/>
        <v>0</v>
      </c>
      <c r="D610" s="411"/>
      <c r="E610" s="408"/>
      <c r="F610" s="408"/>
      <c r="G610" s="409"/>
      <c r="H610" s="409"/>
      <c r="I610" s="409"/>
      <c r="J610" s="409"/>
      <c r="K610" s="409"/>
      <c r="L610" s="410"/>
      <c r="M610" s="411" t="s">
        <v>276</v>
      </c>
      <c r="S610" s="5"/>
      <c r="T610" s="5"/>
    </row>
    <row r="611" spans="1:20" x14ac:dyDescent="0.2">
      <c r="A611" s="412"/>
      <c r="B611" s="48">
        <f t="shared" si="24"/>
        <v>0</v>
      </c>
      <c r="C611" s="49">
        <f t="shared" si="23"/>
        <v>0</v>
      </c>
      <c r="D611" s="411"/>
      <c r="E611" s="408"/>
      <c r="F611" s="408"/>
      <c r="G611" s="409"/>
      <c r="H611" s="409"/>
      <c r="I611" s="409"/>
      <c r="J611" s="409"/>
      <c r="K611" s="409"/>
      <c r="L611" s="410"/>
      <c r="M611" s="411" t="s">
        <v>276</v>
      </c>
      <c r="S611" s="5"/>
      <c r="T611" s="5"/>
    </row>
    <row r="612" spans="1:20" x14ac:dyDescent="0.2">
      <c r="A612" s="412"/>
      <c r="B612" s="48">
        <f t="shared" si="24"/>
        <v>0</v>
      </c>
      <c r="C612" s="49">
        <f t="shared" si="23"/>
        <v>0</v>
      </c>
      <c r="D612" s="411"/>
      <c r="E612" s="408"/>
      <c r="F612" s="408"/>
      <c r="G612" s="409"/>
      <c r="H612" s="409"/>
      <c r="I612" s="409"/>
      <c r="J612" s="409"/>
      <c r="K612" s="409"/>
      <c r="L612" s="410"/>
      <c r="M612" s="411" t="s">
        <v>276</v>
      </c>
      <c r="S612" s="5"/>
      <c r="T612" s="5"/>
    </row>
    <row r="613" spans="1:20" x14ac:dyDescent="0.2">
      <c r="A613" s="412"/>
      <c r="B613" s="48">
        <f t="shared" si="24"/>
        <v>0</v>
      </c>
      <c r="C613" s="49">
        <f t="shared" si="23"/>
        <v>0</v>
      </c>
      <c r="D613" s="411"/>
      <c r="E613" s="408"/>
      <c r="F613" s="408"/>
      <c r="G613" s="409"/>
      <c r="H613" s="409"/>
      <c r="I613" s="409"/>
      <c r="J613" s="409"/>
      <c r="K613" s="409"/>
      <c r="L613" s="410"/>
      <c r="M613" s="411" t="s">
        <v>276</v>
      </c>
      <c r="S613" s="5"/>
      <c r="T613" s="5"/>
    </row>
    <row r="614" spans="1:20" x14ac:dyDescent="0.2">
      <c r="A614" s="412"/>
      <c r="B614" s="48">
        <f t="shared" si="24"/>
        <v>0</v>
      </c>
      <c r="C614" s="49">
        <f t="shared" si="23"/>
        <v>0</v>
      </c>
      <c r="D614" s="411"/>
      <c r="E614" s="408"/>
      <c r="F614" s="408"/>
      <c r="G614" s="409"/>
      <c r="H614" s="409"/>
      <c r="I614" s="409"/>
      <c r="J614" s="409"/>
      <c r="K614" s="409"/>
      <c r="L614" s="410"/>
      <c r="M614" s="411" t="s">
        <v>276</v>
      </c>
      <c r="S614" s="5"/>
      <c r="T614" s="5"/>
    </row>
    <row r="615" spans="1:20" x14ac:dyDescent="0.2">
      <c r="A615" s="412"/>
      <c r="B615" s="48">
        <f t="shared" si="24"/>
        <v>0</v>
      </c>
      <c r="C615" s="49">
        <f t="shared" si="23"/>
        <v>0</v>
      </c>
      <c r="D615" s="411"/>
      <c r="E615" s="408"/>
      <c r="F615" s="408"/>
      <c r="G615" s="409"/>
      <c r="H615" s="409"/>
      <c r="I615" s="409"/>
      <c r="J615" s="409"/>
      <c r="K615" s="409"/>
      <c r="L615" s="410"/>
      <c r="M615" s="411" t="s">
        <v>276</v>
      </c>
      <c r="S615" s="5"/>
      <c r="T615" s="5"/>
    </row>
    <row r="616" spans="1:20" x14ac:dyDescent="0.2">
      <c r="A616" s="412"/>
      <c r="B616" s="48">
        <f t="shared" si="24"/>
        <v>0</v>
      </c>
      <c r="C616" s="49">
        <f t="shared" si="23"/>
        <v>0</v>
      </c>
      <c r="D616" s="411"/>
      <c r="E616" s="408"/>
      <c r="F616" s="408"/>
      <c r="G616" s="409"/>
      <c r="H616" s="409"/>
      <c r="I616" s="409"/>
      <c r="J616" s="409"/>
      <c r="K616" s="409"/>
      <c r="L616" s="410"/>
      <c r="M616" s="411" t="s">
        <v>276</v>
      </c>
      <c r="S616" s="5"/>
      <c r="T616" s="5"/>
    </row>
    <row r="617" spans="1:20" x14ac:dyDescent="0.2">
      <c r="A617" s="412">
        <v>41943</v>
      </c>
      <c r="B617" s="48">
        <f t="shared" si="24"/>
        <v>0</v>
      </c>
      <c r="C617" s="49">
        <f t="shared" si="23"/>
        <v>0</v>
      </c>
      <c r="D617" s="411"/>
      <c r="E617" s="408"/>
      <c r="F617" s="408"/>
      <c r="G617" s="409"/>
      <c r="H617" s="409"/>
      <c r="I617" s="409"/>
      <c r="J617" s="409"/>
      <c r="K617" s="409"/>
      <c r="L617" s="410"/>
      <c r="M617" s="411" t="s">
        <v>276</v>
      </c>
      <c r="S617" s="5"/>
      <c r="T617" s="5"/>
    </row>
    <row r="618" spans="1:20" x14ac:dyDescent="0.2">
      <c r="A618" s="412"/>
      <c r="B618" s="48">
        <f t="shared" si="24"/>
        <v>0</v>
      </c>
      <c r="C618" s="49">
        <f t="shared" si="23"/>
        <v>0</v>
      </c>
      <c r="D618" s="411"/>
      <c r="E618" s="408"/>
      <c r="F618" s="408"/>
      <c r="G618" s="409"/>
      <c r="H618" s="409"/>
      <c r="I618" s="409"/>
      <c r="J618" s="409"/>
      <c r="K618" s="409"/>
      <c r="L618" s="410"/>
      <c r="M618" s="411" t="s">
        <v>276</v>
      </c>
      <c r="S618" s="5"/>
      <c r="T618" s="5"/>
    </row>
    <row r="619" spans="1:20" x14ac:dyDescent="0.2">
      <c r="A619" s="412"/>
      <c r="B619" s="48">
        <f t="shared" si="24"/>
        <v>0</v>
      </c>
      <c r="C619" s="49">
        <f t="shared" si="23"/>
        <v>0</v>
      </c>
      <c r="D619" s="411"/>
      <c r="E619" s="408"/>
      <c r="F619" s="408"/>
      <c r="G619" s="409"/>
      <c r="H619" s="409"/>
      <c r="I619" s="409"/>
      <c r="J619" s="409"/>
      <c r="K619" s="409"/>
      <c r="L619" s="410"/>
      <c r="M619" s="411" t="s">
        <v>276</v>
      </c>
      <c r="S619" s="5"/>
      <c r="T619" s="5"/>
    </row>
    <row r="620" spans="1:20" x14ac:dyDescent="0.2">
      <c r="A620" s="412"/>
      <c r="B620" s="48">
        <f t="shared" si="24"/>
        <v>0</v>
      </c>
      <c r="C620" s="49">
        <f t="shared" si="23"/>
        <v>0</v>
      </c>
      <c r="D620" s="411"/>
      <c r="E620" s="408"/>
      <c r="F620" s="408"/>
      <c r="G620" s="409"/>
      <c r="H620" s="409"/>
      <c r="I620" s="409"/>
      <c r="J620" s="409"/>
      <c r="K620" s="409"/>
      <c r="L620" s="410"/>
      <c r="M620" s="411" t="s">
        <v>276</v>
      </c>
      <c r="S620" s="5"/>
      <c r="T620" s="5"/>
    </row>
    <row r="621" spans="1:20" x14ac:dyDescent="0.2">
      <c r="A621" s="412"/>
      <c r="B621" s="48">
        <f t="shared" si="24"/>
        <v>0</v>
      </c>
      <c r="C621" s="49">
        <f t="shared" si="23"/>
        <v>0</v>
      </c>
      <c r="D621" s="411"/>
      <c r="E621" s="408"/>
      <c r="F621" s="408"/>
      <c r="G621" s="409"/>
      <c r="H621" s="409"/>
      <c r="I621" s="409"/>
      <c r="J621" s="409"/>
      <c r="K621" s="409"/>
      <c r="L621" s="410"/>
      <c r="M621" s="411" t="s">
        <v>276</v>
      </c>
      <c r="S621" s="5"/>
      <c r="T621" s="5"/>
    </row>
    <row r="622" spans="1:20" x14ac:dyDescent="0.2">
      <c r="A622" s="412"/>
      <c r="B622" s="48">
        <f t="shared" si="24"/>
        <v>0</v>
      </c>
      <c r="C622" s="49">
        <f t="shared" si="23"/>
        <v>0</v>
      </c>
      <c r="D622" s="411"/>
      <c r="E622" s="408"/>
      <c r="F622" s="408"/>
      <c r="G622" s="409"/>
      <c r="H622" s="409"/>
      <c r="I622" s="409"/>
      <c r="J622" s="409"/>
      <c r="K622" s="409"/>
      <c r="L622" s="410"/>
      <c r="M622" s="411" t="s">
        <v>276</v>
      </c>
      <c r="S622" s="5"/>
      <c r="T622" s="5"/>
    </row>
    <row r="623" spans="1:20" x14ac:dyDescent="0.2">
      <c r="A623" s="412"/>
      <c r="B623" s="48">
        <f t="shared" si="24"/>
        <v>0</v>
      </c>
      <c r="C623" s="49">
        <f t="shared" si="23"/>
        <v>0</v>
      </c>
      <c r="D623" s="411"/>
      <c r="E623" s="408"/>
      <c r="F623" s="408"/>
      <c r="G623" s="409"/>
      <c r="H623" s="409"/>
      <c r="I623" s="409"/>
      <c r="J623" s="409"/>
      <c r="K623" s="409"/>
      <c r="L623" s="410"/>
      <c r="M623" s="411" t="s">
        <v>276</v>
      </c>
      <c r="S623" s="5"/>
      <c r="T623" s="5"/>
    </row>
    <row r="624" spans="1:20" x14ac:dyDescent="0.2">
      <c r="A624" s="412"/>
      <c r="B624" s="48">
        <f t="shared" si="24"/>
        <v>0</v>
      </c>
      <c r="C624" s="49">
        <f t="shared" si="23"/>
        <v>0</v>
      </c>
      <c r="D624" s="411"/>
      <c r="E624" s="408"/>
      <c r="F624" s="408"/>
      <c r="G624" s="409"/>
      <c r="H624" s="409"/>
      <c r="I624" s="409"/>
      <c r="J624" s="409"/>
      <c r="K624" s="409"/>
      <c r="L624" s="410"/>
      <c r="M624" s="411" t="s">
        <v>276</v>
      </c>
      <c r="S624" s="5"/>
      <c r="T624" s="5"/>
    </row>
    <row r="625" spans="1:20" x14ac:dyDescent="0.2">
      <c r="A625" s="412"/>
      <c r="B625" s="48">
        <f t="shared" si="24"/>
        <v>0</v>
      </c>
      <c r="C625" s="49">
        <f t="shared" si="23"/>
        <v>0</v>
      </c>
      <c r="D625" s="411"/>
      <c r="E625" s="408"/>
      <c r="F625" s="408"/>
      <c r="G625" s="409"/>
      <c r="H625" s="409"/>
      <c r="I625" s="409"/>
      <c r="J625" s="409"/>
      <c r="K625" s="409"/>
      <c r="L625" s="410"/>
      <c r="M625" s="411" t="s">
        <v>276</v>
      </c>
      <c r="S625" s="5"/>
      <c r="T625" s="5"/>
    </row>
    <row r="626" spans="1:20" x14ac:dyDescent="0.2">
      <c r="A626" s="412"/>
      <c r="B626" s="48">
        <f t="shared" si="24"/>
        <v>0</v>
      </c>
      <c r="C626" s="49">
        <f t="shared" si="23"/>
        <v>0</v>
      </c>
      <c r="D626" s="411"/>
      <c r="E626" s="408"/>
      <c r="F626" s="408"/>
      <c r="G626" s="409"/>
      <c r="H626" s="409"/>
      <c r="I626" s="409"/>
      <c r="J626" s="409"/>
      <c r="K626" s="409"/>
      <c r="L626" s="410"/>
      <c r="M626" s="411" t="s">
        <v>276</v>
      </c>
      <c r="S626" s="5"/>
      <c r="T626" s="5"/>
    </row>
    <row r="627" spans="1:20" x14ac:dyDescent="0.2">
      <c r="A627" s="412"/>
      <c r="B627" s="48">
        <f t="shared" si="24"/>
        <v>0</v>
      </c>
      <c r="C627" s="49">
        <f t="shared" si="23"/>
        <v>0</v>
      </c>
      <c r="D627" s="411"/>
      <c r="E627" s="408"/>
      <c r="F627" s="408"/>
      <c r="G627" s="409"/>
      <c r="H627" s="409"/>
      <c r="I627" s="409"/>
      <c r="J627" s="409"/>
      <c r="K627" s="409"/>
      <c r="L627" s="410"/>
      <c r="M627" s="411" t="s">
        <v>276</v>
      </c>
      <c r="S627" s="5"/>
      <c r="T627" s="5"/>
    </row>
    <row r="628" spans="1:20" x14ac:dyDescent="0.2">
      <c r="A628" s="412"/>
      <c r="B628" s="48">
        <f t="shared" si="24"/>
        <v>0</v>
      </c>
      <c r="C628" s="49">
        <f t="shared" si="23"/>
        <v>0</v>
      </c>
      <c r="D628" s="411"/>
      <c r="E628" s="408"/>
      <c r="F628" s="408"/>
      <c r="G628" s="409"/>
      <c r="H628" s="409"/>
      <c r="I628" s="409"/>
      <c r="J628" s="409"/>
      <c r="K628" s="409"/>
      <c r="L628" s="410"/>
      <c r="M628" s="411" t="s">
        <v>276</v>
      </c>
      <c r="S628" s="5"/>
      <c r="T628" s="5"/>
    </row>
    <row r="629" spans="1:20" x14ac:dyDescent="0.2">
      <c r="A629" s="412"/>
      <c r="B629" s="48">
        <f t="shared" si="24"/>
        <v>0</v>
      </c>
      <c r="C629" s="49">
        <f t="shared" si="23"/>
        <v>0</v>
      </c>
      <c r="D629" s="411"/>
      <c r="E629" s="408"/>
      <c r="F629" s="408"/>
      <c r="G629" s="409"/>
      <c r="H629" s="409"/>
      <c r="I629" s="409"/>
      <c r="J629" s="409"/>
      <c r="K629" s="409"/>
      <c r="L629" s="410"/>
      <c r="M629" s="411" t="s">
        <v>276</v>
      </c>
      <c r="S629" s="5"/>
      <c r="T629" s="5"/>
    </row>
    <row r="630" spans="1:20" x14ac:dyDescent="0.2">
      <c r="A630" s="412"/>
      <c r="B630" s="48">
        <f t="shared" si="24"/>
        <v>0</v>
      </c>
      <c r="C630" s="49">
        <f t="shared" si="23"/>
        <v>0</v>
      </c>
      <c r="D630" s="411"/>
      <c r="E630" s="408"/>
      <c r="F630" s="408"/>
      <c r="G630" s="409"/>
      <c r="H630" s="409"/>
      <c r="I630" s="409"/>
      <c r="J630" s="409"/>
      <c r="K630" s="409"/>
      <c r="L630" s="410"/>
      <c r="M630" s="411" t="s">
        <v>276</v>
      </c>
      <c r="S630" s="5"/>
      <c r="T630" s="5"/>
    </row>
    <row r="631" spans="1:20" x14ac:dyDescent="0.2">
      <c r="A631" s="412"/>
      <c r="B631" s="48">
        <f t="shared" si="24"/>
        <v>0</v>
      </c>
      <c r="C631" s="49">
        <f t="shared" si="23"/>
        <v>0</v>
      </c>
      <c r="D631" s="411"/>
      <c r="E631" s="408"/>
      <c r="F631" s="408"/>
      <c r="G631" s="409"/>
      <c r="H631" s="409"/>
      <c r="I631" s="409"/>
      <c r="J631" s="409"/>
      <c r="K631" s="409"/>
      <c r="L631" s="410"/>
      <c r="M631" s="411" t="s">
        <v>276</v>
      </c>
      <c r="S631" s="5"/>
      <c r="T631" s="5"/>
    </row>
    <row r="632" spans="1:20" x14ac:dyDescent="0.2">
      <c r="A632" s="412"/>
      <c r="B632" s="48">
        <f t="shared" si="24"/>
        <v>0</v>
      </c>
      <c r="C632" s="49">
        <f t="shared" si="23"/>
        <v>0</v>
      </c>
      <c r="D632" s="411"/>
      <c r="E632" s="408"/>
      <c r="F632" s="408"/>
      <c r="G632" s="409"/>
      <c r="H632" s="409"/>
      <c r="I632" s="409"/>
      <c r="J632" s="409"/>
      <c r="K632" s="409"/>
      <c r="L632" s="410"/>
      <c r="M632" s="411" t="s">
        <v>276</v>
      </c>
      <c r="S632" s="5"/>
      <c r="T632" s="5"/>
    </row>
    <row r="633" spans="1:20" x14ac:dyDescent="0.2">
      <c r="A633" s="412"/>
      <c r="B633" s="48">
        <f t="shared" si="24"/>
        <v>0</v>
      </c>
      <c r="C633" s="49">
        <f t="shared" si="23"/>
        <v>0</v>
      </c>
      <c r="D633" s="411"/>
      <c r="E633" s="408"/>
      <c r="F633" s="408"/>
      <c r="G633" s="409"/>
      <c r="H633" s="409"/>
      <c r="I633" s="409"/>
      <c r="J633" s="409"/>
      <c r="K633" s="409"/>
      <c r="L633" s="410"/>
      <c r="M633" s="411" t="s">
        <v>276</v>
      </c>
      <c r="S633" s="5"/>
      <c r="T633" s="5"/>
    </row>
    <row r="634" spans="1:20" x14ac:dyDescent="0.2">
      <c r="A634" s="412"/>
      <c r="B634" s="48">
        <f t="shared" si="24"/>
        <v>0</v>
      </c>
      <c r="C634" s="49">
        <f t="shared" si="23"/>
        <v>0</v>
      </c>
      <c r="D634" s="411"/>
      <c r="E634" s="408"/>
      <c r="F634" s="408"/>
      <c r="G634" s="409"/>
      <c r="H634" s="409"/>
      <c r="I634" s="409"/>
      <c r="J634" s="409"/>
      <c r="K634" s="409"/>
      <c r="L634" s="410"/>
      <c r="M634" s="411" t="s">
        <v>276</v>
      </c>
      <c r="S634" s="5"/>
      <c r="T634" s="5"/>
    </row>
    <row r="635" spans="1:20" x14ac:dyDescent="0.2">
      <c r="A635" s="412"/>
      <c r="B635" s="48">
        <f t="shared" si="24"/>
        <v>0</v>
      </c>
      <c r="C635" s="49">
        <f t="shared" si="23"/>
        <v>0</v>
      </c>
      <c r="D635" s="411"/>
      <c r="E635" s="408"/>
      <c r="F635" s="408"/>
      <c r="G635" s="409"/>
      <c r="H635" s="409"/>
      <c r="I635" s="409"/>
      <c r="J635" s="409"/>
      <c r="K635" s="409"/>
      <c r="L635" s="410"/>
      <c r="M635" s="411" t="s">
        <v>276</v>
      </c>
      <c r="S635" s="5"/>
      <c r="T635" s="5"/>
    </row>
    <row r="636" spans="1:20" x14ac:dyDescent="0.2">
      <c r="A636" s="412"/>
      <c r="B636" s="48">
        <f t="shared" si="24"/>
        <v>0</v>
      </c>
      <c r="C636" s="49">
        <f t="shared" si="23"/>
        <v>0</v>
      </c>
      <c r="D636" s="411"/>
      <c r="E636" s="408"/>
      <c r="F636" s="408"/>
      <c r="G636" s="409"/>
      <c r="H636" s="409"/>
      <c r="I636" s="409"/>
      <c r="J636" s="409"/>
      <c r="K636" s="409"/>
      <c r="L636" s="410"/>
      <c r="M636" s="411" t="s">
        <v>276</v>
      </c>
      <c r="S636" s="5"/>
      <c r="T636" s="5"/>
    </row>
    <row r="637" spans="1:20" x14ac:dyDescent="0.2">
      <c r="A637" s="412"/>
      <c r="B637" s="48">
        <f t="shared" si="24"/>
        <v>0</v>
      </c>
      <c r="C637" s="49">
        <f t="shared" si="23"/>
        <v>0</v>
      </c>
      <c r="D637" s="411"/>
      <c r="E637" s="408"/>
      <c r="F637" s="408"/>
      <c r="G637" s="409"/>
      <c r="H637" s="409"/>
      <c r="I637" s="409"/>
      <c r="J637" s="409"/>
      <c r="K637" s="409"/>
      <c r="L637" s="410"/>
      <c r="M637" s="411" t="s">
        <v>276</v>
      </c>
      <c r="S637" s="5"/>
      <c r="T637" s="5"/>
    </row>
    <row r="638" spans="1:20" x14ac:dyDescent="0.2">
      <c r="A638" s="412"/>
      <c r="B638" s="48">
        <f t="shared" si="24"/>
        <v>0</v>
      </c>
      <c r="C638" s="49">
        <f t="shared" si="23"/>
        <v>0</v>
      </c>
      <c r="D638" s="411"/>
      <c r="E638" s="408"/>
      <c r="F638" s="408"/>
      <c r="G638" s="409"/>
      <c r="H638" s="409"/>
      <c r="I638" s="409"/>
      <c r="J638" s="409"/>
      <c r="K638" s="409"/>
      <c r="L638" s="410"/>
      <c r="M638" s="411" t="s">
        <v>276</v>
      </c>
      <c r="S638" s="5"/>
      <c r="T638" s="5"/>
    </row>
    <row r="639" spans="1:20" x14ac:dyDescent="0.2">
      <c r="A639" s="412"/>
      <c r="B639" s="48">
        <f t="shared" si="24"/>
        <v>0</v>
      </c>
      <c r="C639" s="49">
        <f t="shared" si="23"/>
        <v>0</v>
      </c>
      <c r="D639" s="411"/>
      <c r="E639" s="408"/>
      <c r="F639" s="408"/>
      <c r="G639" s="409"/>
      <c r="H639" s="409"/>
      <c r="I639" s="409"/>
      <c r="J639" s="409"/>
      <c r="K639" s="409"/>
      <c r="L639" s="410"/>
      <c r="M639" s="411" t="s">
        <v>276</v>
      </c>
      <c r="S639" s="5"/>
      <c r="T639" s="5"/>
    </row>
    <row r="640" spans="1:20" x14ac:dyDescent="0.2">
      <c r="A640" s="412"/>
      <c r="B640" s="48">
        <f t="shared" si="24"/>
        <v>0</v>
      </c>
      <c r="C640" s="49">
        <f t="shared" si="23"/>
        <v>0</v>
      </c>
      <c r="D640" s="411"/>
      <c r="E640" s="408"/>
      <c r="F640" s="408"/>
      <c r="G640" s="409"/>
      <c r="H640" s="409"/>
      <c r="I640" s="409"/>
      <c r="J640" s="409"/>
      <c r="K640" s="409"/>
      <c r="L640" s="410"/>
      <c r="M640" s="411" t="s">
        <v>276</v>
      </c>
      <c r="S640" s="5"/>
      <c r="T640" s="5"/>
    </row>
    <row r="641" spans="1:20" x14ac:dyDescent="0.2">
      <c r="A641" s="412"/>
      <c r="B641" s="48">
        <f t="shared" si="24"/>
        <v>0</v>
      </c>
      <c r="C641" s="49">
        <f t="shared" si="23"/>
        <v>0</v>
      </c>
      <c r="D641" s="411"/>
      <c r="E641" s="408"/>
      <c r="F641" s="408"/>
      <c r="G641" s="409"/>
      <c r="H641" s="409"/>
      <c r="I641" s="409"/>
      <c r="J641" s="409"/>
      <c r="K641" s="409"/>
      <c r="L641" s="410"/>
      <c r="M641" s="411" t="s">
        <v>276</v>
      </c>
      <c r="S641" s="5"/>
      <c r="T641" s="5"/>
    </row>
    <row r="642" spans="1:20" x14ac:dyDescent="0.2">
      <c r="A642" s="412"/>
      <c r="B642" s="48">
        <f t="shared" si="24"/>
        <v>0</v>
      </c>
      <c r="C642" s="49">
        <f t="shared" si="23"/>
        <v>0</v>
      </c>
      <c r="D642" s="411"/>
      <c r="E642" s="408"/>
      <c r="F642" s="408"/>
      <c r="G642" s="409"/>
      <c r="H642" s="409"/>
      <c r="I642" s="409"/>
      <c r="J642" s="409"/>
      <c r="K642" s="409"/>
      <c r="L642" s="410"/>
      <c r="M642" s="411" t="s">
        <v>276</v>
      </c>
      <c r="S642" s="5"/>
      <c r="T642" s="5"/>
    </row>
    <row r="643" spans="1:20" x14ac:dyDescent="0.2">
      <c r="A643" s="412"/>
      <c r="B643" s="48">
        <f t="shared" si="24"/>
        <v>0</v>
      </c>
      <c r="C643" s="49">
        <f t="shared" si="23"/>
        <v>0</v>
      </c>
      <c r="D643" s="411"/>
      <c r="E643" s="408"/>
      <c r="F643" s="408"/>
      <c r="G643" s="409"/>
      <c r="H643" s="409"/>
      <c r="I643" s="409"/>
      <c r="J643" s="409"/>
      <c r="K643" s="409"/>
      <c r="L643" s="410"/>
      <c r="M643" s="411" t="s">
        <v>276</v>
      </c>
      <c r="S643" s="5"/>
      <c r="T643" s="5"/>
    </row>
    <row r="644" spans="1:20" x14ac:dyDescent="0.2">
      <c r="A644" s="412"/>
      <c r="B644" s="48">
        <f t="shared" si="24"/>
        <v>0</v>
      </c>
      <c r="C644" s="49">
        <f t="shared" si="23"/>
        <v>0</v>
      </c>
      <c r="D644" s="411"/>
      <c r="E644" s="408"/>
      <c r="F644" s="408"/>
      <c r="G644" s="409"/>
      <c r="H644" s="409"/>
      <c r="I644" s="409"/>
      <c r="J644" s="409"/>
      <c r="K644" s="409"/>
      <c r="L644" s="410"/>
      <c r="M644" s="411" t="s">
        <v>276</v>
      </c>
      <c r="S644" s="5"/>
      <c r="T644" s="5"/>
    </row>
    <row r="645" spans="1:20" x14ac:dyDescent="0.2">
      <c r="A645" s="412"/>
      <c r="B645" s="48">
        <f t="shared" si="24"/>
        <v>0</v>
      </c>
      <c r="C645" s="49">
        <f t="shared" si="23"/>
        <v>0</v>
      </c>
      <c r="D645" s="411"/>
      <c r="E645" s="408"/>
      <c r="F645" s="408"/>
      <c r="G645" s="409"/>
      <c r="H645" s="409"/>
      <c r="I645" s="409"/>
      <c r="J645" s="409"/>
      <c r="K645" s="409"/>
      <c r="L645" s="410"/>
      <c r="M645" s="411" t="s">
        <v>276</v>
      </c>
      <c r="S645" s="5"/>
      <c r="T645" s="5"/>
    </row>
    <row r="646" spans="1:20" x14ac:dyDescent="0.2">
      <c r="A646" s="412"/>
      <c r="B646" s="48">
        <f t="shared" si="24"/>
        <v>0</v>
      </c>
      <c r="C646" s="49">
        <f t="shared" si="23"/>
        <v>0</v>
      </c>
      <c r="D646" s="411"/>
      <c r="E646" s="408"/>
      <c r="F646" s="408"/>
      <c r="G646" s="409"/>
      <c r="H646" s="409"/>
      <c r="I646" s="409"/>
      <c r="J646" s="409"/>
      <c r="K646" s="409"/>
      <c r="L646" s="410"/>
      <c r="M646" s="411" t="s">
        <v>276</v>
      </c>
      <c r="S646" s="5"/>
      <c r="T646" s="5"/>
    </row>
    <row r="647" spans="1:20" x14ac:dyDescent="0.2">
      <c r="A647" s="412"/>
      <c r="B647" s="48">
        <f t="shared" si="24"/>
        <v>0</v>
      </c>
      <c r="C647" s="49">
        <f t="shared" si="23"/>
        <v>0</v>
      </c>
      <c r="D647" s="411"/>
      <c r="E647" s="408"/>
      <c r="F647" s="408"/>
      <c r="G647" s="409"/>
      <c r="H647" s="409"/>
      <c r="I647" s="409"/>
      <c r="J647" s="409"/>
      <c r="K647" s="409"/>
      <c r="L647" s="410"/>
      <c r="M647" s="411" t="s">
        <v>276</v>
      </c>
      <c r="S647" s="5"/>
      <c r="T647" s="5"/>
    </row>
    <row r="648" spans="1:20" x14ac:dyDescent="0.2">
      <c r="A648" s="412"/>
      <c r="B648" s="48">
        <f t="shared" si="24"/>
        <v>0</v>
      </c>
      <c r="C648" s="49">
        <f t="shared" si="23"/>
        <v>0</v>
      </c>
      <c r="D648" s="411"/>
      <c r="E648" s="408"/>
      <c r="F648" s="408"/>
      <c r="G648" s="409"/>
      <c r="H648" s="409"/>
      <c r="I648" s="409"/>
      <c r="J648" s="409"/>
      <c r="K648" s="409"/>
      <c r="L648" s="410"/>
      <c r="M648" s="411" t="s">
        <v>276</v>
      </c>
      <c r="S648" s="5"/>
      <c r="T648" s="5"/>
    </row>
    <row r="649" spans="1:20" x14ac:dyDescent="0.2">
      <c r="A649" s="412"/>
      <c r="B649" s="48">
        <f t="shared" si="24"/>
        <v>0</v>
      </c>
      <c r="C649" s="49">
        <f t="shared" ref="C649:C712" si="25">SUM(G649:K649)</f>
        <v>0</v>
      </c>
      <c r="D649" s="411"/>
      <c r="E649" s="408"/>
      <c r="F649" s="408"/>
      <c r="G649" s="409"/>
      <c r="H649" s="409"/>
      <c r="I649" s="409"/>
      <c r="J649" s="409"/>
      <c r="K649" s="409"/>
      <c r="L649" s="410"/>
      <c r="M649" s="411" t="s">
        <v>276</v>
      </c>
      <c r="S649" s="5"/>
      <c r="T649" s="5"/>
    </row>
    <row r="650" spans="1:20" x14ac:dyDescent="0.2">
      <c r="A650" s="412"/>
      <c r="B650" s="48">
        <f t="shared" si="24"/>
        <v>0</v>
      </c>
      <c r="C650" s="49">
        <f t="shared" si="25"/>
        <v>0</v>
      </c>
      <c r="D650" s="411"/>
      <c r="E650" s="408"/>
      <c r="F650" s="408"/>
      <c r="G650" s="409"/>
      <c r="H650" s="409"/>
      <c r="I650" s="409"/>
      <c r="J650" s="409"/>
      <c r="K650" s="409"/>
      <c r="L650" s="410"/>
      <c r="M650" s="411" t="s">
        <v>276</v>
      </c>
      <c r="S650" s="5"/>
      <c r="T650" s="5"/>
    </row>
    <row r="651" spans="1:20" x14ac:dyDescent="0.2">
      <c r="A651" s="412"/>
      <c r="B651" s="48">
        <f t="shared" si="24"/>
        <v>0</v>
      </c>
      <c r="C651" s="49">
        <f t="shared" si="25"/>
        <v>0</v>
      </c>
      <c r="D651" s="411"/>
      <c r="E651" s="408"/>
      <c r="F651" s="408"/>
      <c r="G651" s="409"/>
      <c r="H651" s="409"/>
      <c r="I651" s="409"/>
      <c r="J651" s="409"/>
      <c r="K651" s="409"/>
      <c r="L651" s="410"/>
      <c r="M651" s="411" t="s">
        <v>276</v>
      </c>
      <c r="S651" s="5"/>
      <c r="T651" s="5"/>
    </row>
    <row r="652" spans="1:20" x14ac:dyDescent="0.2">
      <c r="A652" s="412"/>
      <c r="B652" s="48">
        <f t="shared" si="24"/>
        <v>0</v>
      </c>
      <c r="C652" s="49">
        <f t="shared" si="25"/>
        <v>0</v>
      </c>
      <c r="D652" s="411"/>
      <c r="E652" s="408"/>
      <c r="F652" s="408"/>
      <c r="G652" s="409"/>
      <c r="H652" s="409"/>
      <c r="I652" s="409"/>
      <c r="J652" s="409"/>
      <c r="K652" s="409"/>
      <c r="L652" s="410"/>
      <c r="M652" s="411" t="s">
        <v>276</v>
      </c>
      <c r="S652" s="5"/>
      <c r="T652" s="5"/>
    </row>
    <row r="653" spans="1:20" x14ac:dyDescent="0.2">
      <c r="A653" s="412"/>
      <c r="B653" s="48">
        <f t="shared" si="24"/>
        <v>0</v>
      </c>
      <c r="C653" s="49">
        <f t="shared" si="25"/>
        <v>0</v>
      </c>
      <c r="D653" s="411"/>
      <c r="E653" s="408"/>
      <c r="F653" s="408"/>
      <c r="G653" s="409"/>
      <c r="H653" s="409"/>
      <c r="I653" s="409"/>
      <c r="J653" s="409"/>
      <c r="K653" s="409"/>
      <c r="L653" s="410"/>
      <c r="M653" s="411" t="s">
        <v>276</v>
      </c>
      <c r="S653" s="5"/>
      <c r="T653" s="5"/>
    </row>
    <row r="654" spans="1:20" x14ac:dyDescent="0.2">
      <c r="A654" s="412"/>
      <c r="B654" s="48">
        <f t="shared" si="24"/>
        <v>0</v>
      </c>
      <c r="C654" s="49">
        <f t="shared" si="25"/>
        <v>0</v>
      </c>
      <c r="D654" s="411"/>
      <c r="E654" s="408"/>
      <c r="F654" s="408"/>
      <c r="G654" s="409"/>
      <c r="H654" s="409"/>
      <c r="I654" s="409"/>
      <c r="J654" s="409"/>
      <c r="K654" s="409"/>
      <c r="L654" s="410"/>
      <c r="M654" s="411" t="s">
        <v>276</v>
      </c>
      <c r="S654" s="5"/>
      <c r="T654" s="5"/>
    </row>
    <row r="655" spans="1:20" x14ac:dyDescent="0.2">
      <c r="A655" s="412"/>
      <c r="B655" s="48">
        <f t="shared" si="24"/>
        <v>0</v>
      </c>
      <c r="C655" s="49">
        <f t="shared" si="25"/>
        <v>0</v>
      </c>
      <c r="D655" s="411"/>
      <c r="E655" s="408"/>
      <c r="F655" s="408"/>
      <c r="G655" s="409"/>
      <c r="H655" s="409"/>
      <c r="I655" s="409"/>
      <c r="J655" s="409"/>
      <c r="K655" s="409"/>
      <c r="L655" s="410"/>
      <c r="M655" s="411" t="s">
        <v>276</v>
      </c>
      <c r="S655" s="5"/>
      <c r="T655" s="5"/>
    </row>
    <row r="656" spans="1:20" x14ac:dyDescent="0.2">
      <c r="A656" s="412"/>
      <c r="B656" s="48">
        <f t="shared" si="24"/>
        <v>0</v>
      </c>
      <c r="C656" s="49">
        <f t="shared" si="25"/>
        <v>0</v>
      </c>
      <c r="D656" s="411"/>
      <c r="E656" s="408"/>
      <c r="F656" s="408"/>
      <c r="G656" s="409"/>
      <c r="H656" s="409"/>
      <c r="I656" s="409"/>
      <c r="J656" s="409"/>
      <c r="K656" s="409"/>
      <c r="L656" s="410"/>
      <c r="M656" s="411" t="s">
        <v>276</v>
      </c>
      <c r="S656" s="5"/>
      <c r="T656" s="5"/>
    </row>
    <row r="657" spans="1:20" x14ac:dyDescent="0.2">
      <c r="A657" s="412"/>
      <c r="B657" s="48">
        <f t="shared" si="24"/>
        <v>0</v>
      </c>
      <c r="C657" s="49">
        <f t="shared" si="25"/>
        <v>0</v>
      </c>
      <c r="D657" s="411"/>
      <c r="E657" s="408"/>
      <c r="F657" s="408"/>
      <c r="G657" s="409"/>
      <c r="H657" s="409"/>
      <c r="I657" s="409"/>
      <c r="J657" s="409"/>
      <c r="K657" s="409"/>
      <c r="L657" s="410"/>
      <c r="M657" s="411" t="s">
        <v>276</v>
      </c>
      <c r="S657" s="5"/>
      <c r="T657" s="5"/>
    </row>
    <row r="658" spans="1:20" x14ac:dyDescent="0.2">
      <c r="A658" s="412"/>
      <c r="B658" s="48">
        <f t="shared" si="24"/>
        <v>0</v>
      </c>
      <c r="C658" s="49">
        <f t="shared" si="25"/>
        <v>0</v>
      </c>
      <c r="D658" s="411"/>
      <c r="E658" s="408"/>
      <c r="F658" s="408"/>
      <c r="G658" s="409"/>
      <c r="H658" s="409"/>
      <c r="I658" s="409"/>
      <c r="J658" s="409"/>
      <c r="K658" s="409"/>
      <c r="L658" s="410"/>
      <c r="M658" s="411" t="s">
        <v>276</v>
      </c>
      <c r="S658" s="5"/>
      <c r="T658" s="5"/>
    </row>
    <row r="659" spans="1:20" x14ac:dyDescent="0.2">
      <c r="A659" s="412"/>
      <c r="B659" s="48">
        <f t="shared" si="24"/>
        <v>0</v>
      </c>
      <c r="C659" s="49">
        <f t="shared" si="25"/>
        <v>0</v>
      </c>
      <c r="D659" s="411"/>
      <c r="E659" s="408"/>
      <c r="F659" s="408"/>
      <c r="G659" s="409"/>
      <c r="H659" s="409"/>
      <c r="I659" s="409"/>
      <c r="J659" s="409"/>
      <c r="K659" s="409"/>
      <c r="L659" s="410"/>
      <c r="M659" s="411" t="s">
        <v>276</v>
      </c>
      <c r="S659" s="5"/>
      <c r="T659" s="5"/>
    </row>
    <row r="660" spans="1:20" x14ac:dyDescent="0.2">
      <c r="A660" s="412"/>
      <c r="B660" s="48">
        <f t="shared" si="24"/>
        <v>0</v>
      </c>
      <c r="C660" s="49">
        <f t="shared" si="25"/>
        <v>0</v>
      </c>
      <c r="D660" s="411"/>
      <c r="E660" s="408"/>
      <c r="F660" s="408"/>
      <c r="G660" s="409"/>
      <c r="H660" s="409"/>
      <c r="I660" s="409"/>
      <c r="J660" s="409"/>
      <c r="K660" s="409"/>
      <c r="L660" s="410"/>
      <c r="M660" s="411" t="s">
        <v>276</v>
      </c>
      <c r="S660" s="5"/>
      <c r="T660" s="5"/>
    </row>
    <row r="661" spans="1:20" x14ac:dyDescent="0.2">
      <c r="A661" s="412"/>
      <c r="B661" s="48">
        <f t="shared" si="24"/>
        <v>0</v>
      </c>
      <c r="C661" s="49">
        <f t="shared" si="25"/>
        <v>0</v>
      </c>
      <c r="D661" s="411"/>
      <c r="E661" s="408"/>
      <c r="F661" s="408"/>
      <c r="G661" s="409"/>
      <c r="H661" s="409"/>
      <c r="I661" s="409"/>
      <c r="J661" s="409"/>
      <c r="K661" s="409"/>
      <c r="L661" s="410"/>
      <c r="M661" s="411" t="s">
        <v>276</v>
      </c>
      <c r="S661" s="5"/>
      <c r="T661" s="5"/>
    </row>
    <row r="662" spans="1:20" x14ac:dyDescent="0.2">
      <c r="A662" s="412"/>
      <c r="B662" s="48">
        <f t="shared" si="24"/>
        <v>0</v>
      </c>
      <c r="C662" s="49">
        <f t="shared" si="25"/>
        <v>0</v>
      </c>
      <c r="D662" s="411"/>
      <c r="E662" s="408"/>
      <c r="F662" s="408"/>
      <c r="G662" s="409"/>
      <c r="H662" s="409"/>
      <c r="I662" s="409"/>
      <c r="J662" s="409"/>
      <c r="K662" s="409"/>
      <c r="L662" s="410"/>
      <c r="M662" s="411" t="s">
        <v>276</v>
      </c>
      <c r="S662" s="5"/>
      <c r="T662" s="5"/>
    </row>
    <row r="663" spans="1:20" x14ac:dyDescent="0.2">
      <c r="A663" s="412"/>
      <c r="B663" s="48">
        <f t="shared" si="24"/>
        <v>0</v>
      </c>
      <c r="C663" s="49">
        <f t="shared" si="25"/>
        <v>0</v>
      </c>
      <c r="D663" s="411"/>
      <c r="E663" s="408"/>
      <c r="F663" s="408"/>
      <c r="G663" s="409"/>
      <c r="H663" s="409"/>
      <c r="I663" s="409"/>
      <c r="J663" s="409"/>
      <c r="K663" s="409"/>
      <c r="L663" s="410"/>
      <c r="M663" s="411" t="s">
        <v>276</v>
      </c>
      <c r="S663" s="5"/>
      <c r="T663" s="5"/>
    </row>
    <row r="664" spans="1:20" x14ac:dyDescent="0.2">
      <c r="A664" s="412"/>
      <c r="B664" s="48">
        <f t="shared" si="24"/>
        <v>0</v>
      </c>
      <c r="C664" s="49">
        <f t="shared" si="25"/>
        <v>0</v>
      </c>
      <c r="D664" s="411"/>
      <c r="E664" s="408"/>
      <c r="F664" s="408"/>
      <c r="G664" s="409"/>
      <c r="H664" s="409"/>
      <c r="I664" s="409"/>
      <c r="J664" s="409"/>
      <c r="K664" s="409"/>
      <c r="L664" s="410"/>
      <c r="M664" s="411" t="s">
        <v>276</v>
      </c>
      <c r="S664" s="5"/>
      <c r="T664" s="5"/>
    </row>
    <row r="665" spans="1:20" x14ac:dyDescent="0.2">
      <c r="A665" s="412"/>
      <c r="B665" s="48">
        <f t="shared" si="24"/>
        <v>0</v>
      </c>
      <c r="C665" s="49">
        <f t="shared" si="25"/>
        <v>0</v>
      </c>
      <c r="D665" s="411"/>
      <c r="E665" s="408"/>
      <c r="F665" s="408"/>
      <c r="G665" s="409"/>
      <c r="H665" s="409"/>
      <c r="I665" s="409"/>
      <c r="J665" s="409"/>
      <c r="K665" s="409"/>
      <c r="L665" s="410"/>
      <c r="M665" s="411" t="s">
        <v>276</v>
      </c>
      <c r="S665" s="5"/>
      <c r="T665" s="5"/>
    </row>
    <row r="666" spans="1:20" x14ac:dyDescent="0.2">
      <c r="A666" s="412"/>
      <c r="B666" s="48">
        <f t="shared" si="24"/>
        <v>0</v>
      </c>
      <c r="C666" s="49">
        <f t="shared" si="25"/>
        <v>0</v>
      </c>
      <c r="D666" s="411"/>
      <c r="E666" s="408"/>
      <c r="F666" s="408"/>
      <c r="G666" s="409"/>
      <c r="H666" s="409"/>
      <c r="I666" s="409"/>
      <c r="J666" s="409"/>
      <c r="K666" s="409"/>
      <c r="L666" s="410"/>
      <c r="M666" s="411" t="s">
        <v>276</v>
      </c>
      <c r="S666" s="5"/>
      <c r="T666" s="5"/>
    </row>
    <row r="667" spans="1:20" x14ac:dyDescent="0.2">
      <c r="A667" s="412"/>
      <c r="B667" s="48">
        <f t="shared" si="24"/>
        <v>0</v>
      </c>
      <c r="C667" s="49">
        <f t="shared" si="25"/>
        <v>0</v>
      </c>
      <c r="D667" s="411"/>
      <c r="E667" s="408"/>
      <c r="F667" s="408"/>
      <c r="G667" s="409"/>
      <c r="H667" s="409"/>
      <c r="I667" s="409"/>
      <c r="J667" s="409"/>
      <c r="K667" s="409"/>
      <c r="L667" s="410"/>
      <c r="M667" s="411" t="s">
        <v>276</v>
      </c>
      <c r="S667" s="5"/>
      <c r="T667" s="5"/>
    </row>
    <row r="668" spans="1:20" x14ac:dyDescent="0.2">
      <c r="A668" s="412"/>
      <c r="B668" s="48">
        <f t="shared" si="24"/>
        <v>0</v>
      </c>
      <c r="C668" s="49">
        <f t="shared" si="25"/>
        <v>0</v>
      </c>
      <c r="D668" s="411"/>
      <c r="E668" s="408"/>
      <c r="F668" s="408"/>
      <c r="G668" s="409"/>
      <c r="H668" s="409"/>
      <c r="I668" s="409"/>
      <c r="J668" s="409"/>
      <c r="K668" s="409"/>
      <c r="L668" s="410"/>
      <c r="M668" s="411" t="s">
        <v>276</v>
      </c>
      <c r="S668" s="5"/>
      <c r="T668" s="5"/>
    </row>
    <row r="669" spans="1:20" x14ac:dyDescent="0.2">
      <c r="A669" s="412"/>
      <c r="B669" s="48">
        <f t="shared" si="24"/>
        <v>0</v>
      </c>
      <c r="C669" s="49">
        <f t="shared" si="25"/>
        <v>0</v>
      </c>
      <c r="D669" s="411"/>
      <c r="E669" s="408"/>
      <c r="F669" s="408"/>
      <c r="G669" s="409"/>
      <c r="H669" s="409"/>
      <c r="I669" s="409"/>
      <c r="J669" s="409"/>
      <c r="K669" s="409"/>
      <c r="L669" s="410"/>
      <c r="M669" s="411" t="s">
        <v>276</v>
      </c>
      <c r="S669" s="5"/>
      <c r="T669" s="5"/>
    </row>
    <row r="670" spans="1:20" x14ac:dyDescent="0.2">
      <c r="A670" s="412"/>
      <c r="B670" s="48">
        <f t="shared" si="24"/>
        <v>0</v>
      </c>
      <c r="C670" s="49">
        <f t="shared" si="25"/>
        <v>0</v>
      </c>
      <c r="D670" s="411"/>
      <c r="E670" s="408"/>
      <c r="F670" s="408"/>
      <c r="G670" s="409"/>
      <c r="H670" s="409"/>
      <c r="I670" s="409"/>
      <c r="J670" s="409"/>
      <c r="K670" s="409"/>
      <c r="L670" s="410"/>
      <c r="M670" s="411" t="s">
        <v>276</v>
      </c>
      <c r="S670" s="5"/>
      <c r="T670" s="5"/>
    </row>
    <row r="671" spans="1:20" x14ac:dyDescent="0.2">
      <c r="A671" s="412"/>
      <c r="B671" s="48">
        <f t="shared" si="24"/>
        <v>0</v>
      </c>
      <c r="C671" s="49">
        <f t="shared" si="25"/>
        <v>0</v>
      </c>
      <c r="D671" s="411"/>
      <c r="E671" s="408"/>
      <c r="F671" s="408"/>
      <c r="G671" s="409"/>
      <c r="H671" s="409"/>
      <c r="I671" s="409"/>
      <c r="J671" s="409"/>
      <c r="K671" s="409"/>
      <c r="L671" s="410"/>
      <c r="M671" s="411" t="s">
        <v>276</v>
      </c>
      <c r="S671" s="5"/>
      <c r="T671" s="5"/>
    </row>
    <row r="672" spans="1:20" x14ac:dyDescent="0.2">
      <c r="A672" s="412"/>
      <c r="B672" s="48">
        <f t="shared" ref="B672:B735" si="26">SUM(E672,F672)</f>
        <v>0</v>
      </c>
      <c r="C672" s="49">
        <f t="shared" si="25"/>
        <v>0</v>
      </c>
      <c r="D672" s="411"/>
      <c r="E672" s="408"/>
      <c r="F672" s="408"/>
      <c r="G672" s="409"/>
      <c r="H672" s="409"/>
      <c r="I672" s="409"/>
      <c r="J672" s="409"/>
      <c r="K672" s="409"/>
      <c r="L672" s="410"/>
      <c r="M672" s="411" t="s">
        <v>276</v>
      </c>
      <c r="S672" s="5"/>
      <c r="T672" s="5"/>
    </row>
    <row r="673" spans="1:20" x14ac:dyDescent="0.2">
      <c r="A673" s="412"/>
      <c r="B673" s="48">
        <f t="shared" si="26"/>
        <v>0</v>
      </c>
      <c r="C673" s="49">
        <f t="shared" si="25"/>
        <v>0</v>
      </c>
      <c r="D673" s="411"/>
      <c r="E673" s="408"/>
      <c r="F673" s="408"/>
      <c r="G673" s="409"/>
      <c r="H673" s="409"/>
      <c r="I673" s="409"/>
      <c r="J673" s="409"/>
      <c r="K673" s="409"/>
      <c r="L673" s="410"/>
      <c r="M673" s="411" t="s">
        <v>276</v>
      </c>
      <c r="S673" s="5"/>
      <c r="T673" s="5"/>
    </row>
    <row r="674" spans="1:20" x14ac:dyDescent="0.2">
      <c r="A674" s="412"/>
      <c r="B674" s="48">
        <f t="shared" si="26"/>
        <v>0</v>
      </c>
      <c r="C674" s="49">
        <f t="shared" si="25"/>
        <v>0</v>
      </c>
      <c r="D674" s="411"/>
      <c r="E674" s="408"/>
      <c r="F674" s="408"/>
      <c r="G674" s="409"/>
      <c r="H674" s="409"/>
      <c r="I674" s="409"/>
      <c r="J674" s="409"/>
      <c r="K674" s="409"/>
      <c r="L674" s="410"/>
      <c r="M674" s="411" t="s">
        <v>276</v>
      </c>
      <c r="S674" s="5"/>
      <c r="T674" s="5"/>
    </row>
    <row r="675" spans="1:20" x14ac:dyDescent="0.2">
      <c r="A675" s="412"/>
      <c r="B675" s="48">
        <f t="shared" si="26"/>
        <v>0</v>
      </c>
      <c r="C675" s="49">
        <f t="shared" si="25"/>
        <v>0</v>
      </c>
      <c r="D675" s="411"/>
      <c r="E675" s="408"/>
      <c r="F675" s="408"/>
      <c r="G675" s="409"/>
      <c r="H675" s="409"/>
      <c r="I675" s="409"/>
      <c r="J675" s="409"/>
      <c r="K675" s="409"/>
      <c r="L675" s="410"/>
      <c r="M675" s="411" t="s">
        <v>276</v>
      </c>
      <c r="S675" s="5"/>
      <c r="T675" s="5"/>
    </row>
    <row r="676" spans="1:20" x14ac:dyDescent="0.2">
      <c r="A676" s="412"/>
      <c r="B676" s="48">
        <f t="shared" si="26"/>
        <v>0</v>
      </c>
      <c r="C676" s="49">
        <f t="shared" si="25"/>
        <v>0</v>
      </c>
      <c r="D676" s="411"/>
      <c r="E676" s="408"/>
      <c r="F676" s="408"/>
      <c r="G676" s="409"/>
      <c r="H676" s="409"/>
      <c r="I676" s="409"/>
      <c r="J676" s="409"/>
      <c r="K676" s="409"/>
      <c r="L676" s="410"/>
      <c r="M676" s="411" t="s">
        <v>276</v>
      </c>
      <c r="S676" s="5"/>
      <c r="T676" s="5"/>
    </row>
    <row r="677" spans="1:20" x14ac:dyDescent="0.2">
      <c r="A677" s="412">
        <v>41973</v>
      </c>
      <c r="B677" s="48">
        <f t="shared" si="26"/>
        <v>0</v>
      </c>
      <c r="C677" s="49">
        <f t="shared" si="25"/>
        <v>0</v>
      </c>
      <c r="D677" s="411"/>
      <c r="E677" s="408"/>
      <c r="F677" s="408"/>
      <c r="G677" s="409"/>
      <c r="H677" s="409"/>
      <c r="I677" s="409"/>
      <c r="J677" s="409"/>
      <c r="K677" s="409"/>
      <c r="L677" s="410"/>
      <c r="M677" s="411" t="s">
        <v>276</v>
      </c>
      <c r="S677" s="5"/>
      <c r="T677" s="5"/>
    </row>
    <row r="678" spans="1:20" x14ac:dyDescent="0.2">
      <c r="A678" s="412"/>
      <c r="B678" s="48">
        <f t="shared" si="26"/>
        <v>0</v>
      </c>
      <c r="C678" s="49">
        <f t="shared" si="25"/>
        <v>0</v>
      </c>
      <c r="D678" s="411"/>
      <c r="E678" s="408"/>
      <c r="F678" s="408"/>
      <c r="G678" s="409"/>
      <c r="H678" s="409"/>
      <c r="I678" s="409"/>
      <c r="J678" s="409"/>
      <c r="K678" s="409"/>
      <c r="L678" s="410"/>
      <c r="M678" s="411" t="s">
        <v>276</v>
      </c>
      <c r="S678" s="5"/>
      <c r="T678" s="5"/>
    </row>
    <row r="679" spans="1:20" x14ac:dyDescent="0.2">
      <c r="A679" s="412"/>
      <c r="B679" s="48">
        <f t="shared" si="26"/>
        <v>0</v>
      </c>
      <c r="C679" s="49">
        <f t="shared" si="25"/>
        <v>0</v>
      </c>
      <c r="D679" s="411"/>
      <c r="E679" s="408"/>
      <c r="F679" s="408"/>
      <c r="G679" s="409"/>
      <c r="H679" s="409"/>
      <c r="I679" s="409"/>
      <c r="J679" s="409"/>
      <c r="K679" s="409"/>
      <c r="L679" s="410"/>
      <c r="M679" s="411" t="s">
        <v>276</v>
      </c>
      <c r="S679" s="5"/>
      <c r="T679" s="5"/>
    </row>
    <row r="680" spans="1:20" x14ac:dyDescent="0.2">
      <c r="A680" s="412"/>
      <c r="B680" s="48">
        <f t="shared" si="26"/>
        <v>0</v>
      </c>
      <c r="C680" s="49">
        <f t="shared" si="25"/>
        <v>0</v>
      </c>
      <c r="D680" s="411"/>
      <c r="E680" s="408"/>
      <c r="F680" s="408"/>
      <c r="G680" s="409"/>
      <c r="H680" s="409"/>
      <c r="I680" s="409"/>
      <c r="J680" s="409"/>
      <c r="K680" s="409"/>
      <c r="L680" s="410"/>
      <c r="M680" s="411" t="s">
        <v>276</v>
      </c>
      <c r="S680" s="5"/>
      <c r="T680" s="5"/>
    </row>
    <row r="681" spans="1:20" x14ac:dyDescent="0.2">
      <c r="A681" s="412"/>
      <c r="B681" s="48">
        <f t="shared" si="26"/>
        <v>0</v>
      </c>
      <c r="C681" s="49">
        <f t="shared" si="25"/>
        <v>0</v>
      </c>
      <c r="D681" s="411"/>
      <c r="E681" s="408"/>
      <c r="F681" s="408"/>
      <c r="G681" s="409"/>
      <c r="H681" s="409"/>
      <c r="I681" s="409"/>
      <c r="J681" s="409"/>
      <c r="K681" s="409"/>
      <c r="L681" s="410"/>
      <c r="M681" s="411" t="s">
        <v>276</v>
      </c>
      <c r="S681" s="5"/>
      <c r="T681" s="5"/>
    </row>
    <row r="682" spans="1:20" x14ac:dyDescent="0.2">
      <c r="A682" s="412"/>
      <c r="B682" s="48">
        <f t="shared" si="26"/>
        <v>0</v>
      </c>
      <c r="C682" s="49">
        <f t="shared" si="25"/>
        <v>0</v>
      </c>
      <c r="D682" s="411"/>
      <c r="E682" s="408"/>
      <c r="F682" s="408"/>
      <c r="G682" s="409"/>
      <c r="H682" s="409"/>
      <c r="I682" s="409"/>
      <c r="J682" s="409"/>
      <c r="K682" s="409"/>
      <c r="L682" s="410"/>
      <c r="M682" s="411" t="s">
        <v>276</v>
      </c>
      <c r="S682" s="5"/>
      <c r="T682" s="5"/>
    </row>
    <row r="683" spans="1:20" x14ac:dyDescent="0.2">
      <c r="A683" s="412"/>
      <c r="B683" s="48">
        <f t="shared" si="26"/>
        <v>0</v>
      </c>
      <c r="C683" s="49">
        <f t="shared" si="25"/>
        <v>0</v>
      </c>
      <c r="D683" s="411"/>
      <c r="E683" s="408"/>
      <c r="F683" s="408"/>
      <c r="G683" s="409"/>
      <c r="H683" s="409"/>
      <c r="I683" s="409"/>
      <c r="J683" s="409"/>
      <c r="K683" s="409"/>
      <c r="L683" s="410"/>
      <c r="M683" s="411" t="s">
        <v>276</v>
      </c>
      <c r="S683" s="5"/>
      <c r="T683" s="5"/>
    </row>
    <row r="684" spans="1:20" x14ac:dyDescent="0.2">
      <c r="A684" s="412"/>
      <c r="B684" s="48">
        <f t="shared" si="26"/>
        <v>0</v>
      </c>
      <c r="C684" s="49">
        <f t="shared" si="25"/>
        <v>0</v>
      </c>
      <c r="D684" s="411"/>
      <c r="E684" s="408"/>
      <c r="F684" s="408"/>
      <c r="G684" s="409"/>
      <c r="H684" s="409"/>
      <c r="I684" s="409"/>
      <c r="J684" s="409"/>
      <c r="K684" s="409"/>
      <c r="L684" s="410"/>
      <c r="M684" s="411" t="s">
        <v>276</v>
      </c>
      <c r="S684" s="5"/>
      <c r="T684" s="5"/>
    </row>
    <row r="685" spans="1:20" x14ac:dyDescent="0.2">
      <c r="A685" s="412"/>
      <c r="B685" s="48">
        <f t="shared" si="26"/>
        <v>0</v>
      </c>
      <c r="C685" s="49">
        <f t="shared" si="25"/>
        <v>0</v>
      </c>
      <c r="D685" s="411"/>
      <c r="E685" s="408"/>
      <c r="F685" s="408"/>
      <c r="G685" s="409"/>
      <c r="H685" s="409"/>
      <c r="I685" s="409"/>
      <c r="J685" s="409"/>
      <c r="K685" s="409"/>
      <c r="L685" s="410"/>
      <c r="M685" s="411" t="s">
        <v>276</v>
      </c>
      <c r="S685" s="5"/>
      <c r="T685" s="5"/>
    </row>
    <row r="686" spans="1:20" x14ac:dyDescent="0.2">
      <c r="A686" s="412"/>
      <c r="B686" s="48">
        <f t="shared" si="26"/>
        <v>0</v>
      </c>
      <c r="C686" s="49">
        <f t="shared" si="25"/>
        <v>0</v>
      </c>
      <c r="D686" s="411"/>
      <c r="E686" s="408"/>
      <c r="F686" s="408"/>
      <c r="G686" s="409"/>
      <c r="H686" s="409"/>
      <c r="I686" s="409"/>
      <c r="J686" s="409"/>
      <c r="K686" s="409"/>
      <c r="L686" s="410"/>
      <c r="M686" s="411" t="s">
        <v>276</v>
      </c>
      <c r="S686" s="5"/>
      <c r="T686" s="5"/>
    </row>
    <row r="687" spans="1:20" x14ac:dyDescent="0.2">
      <c r="A687" s="412"/>
      <c r="B687" s="48">
        <f t="shared" si="26"/>
        <v>0</v>
      </c>
      <c r="C687" s="49">
        <f t="shared" si="25"/>
        <v>0</v>
      </c>
      <c r="D687" s="411"/>
      <c r="E687" s="408"/>
      <c r="F687" s="408"/>
      <c r="G687" s="409"/>
      <c r="H687" s="409"/>
      <c r="I687" s="409"/>
      <c r="J687" s="409"/>
      <c r="K687" s="409"/>
      <c r="L687" s="410"/>
      <c r="M687" s="411" t="s">
        <v>276</v>
      </c>
      <c r="S687" s="5"/>
      <c r="T687" s="5"/>
    </row>
    <row r="688" spans="1:20" x14ac:dyDescent="0.2">
      <c r="A688" s="412"/>
      <c r="B688" s="48">
        <f t="shared" si="26"/>
        <v>0</v>
      </c>
      <c r="C688" s="49">
        <f t="shared" si="25"/>
        <v>0</v>
      </c>
      <c r="D688" s="411"/>
      <c r="E688" s="408"/>
      <c r="F688" s="408"/>
      <c r="G688" s="409"/>
      <c r="H688" s="409"/>
      <c r="I688" s="409"/>
      <c r="J688" s="409"/>
      <c r="K688" s="409"/>
      <c r="L688" s="410"/>
      <c r="M688" s="411" t="s">
        <v>276</v>
      </c>
      <c r="S688" s="5"/>
      <c r="T688" s="5"/>
    </row>
    <row r="689" spans="1:20" x14ac:dyDescent="0.2">
      <c r="A689" s="412"/>
      <c r="B689" s="48">
        <f t="shared" si="26"/>
        <v>0</v>
      </c>
      <c r="C689" s="49">
        <f t="shared" si="25"/>
        <v>0</v>
      </c>
      <c r="D689" s="411"/>
      <c r="E689" s="408"/>
      <c r="F689" s="408"/>
      <c r="G689" s="409"/>
      <c r="H689" s="409"/>
      <c r="I689" s="409"/>
      <c r="J689" s="409"/>
      <c r="K689" s="409"/>
      <c r="L689" s="410"/>
      <c r="M689" s="411" t="s">
        <v>276</v>
      </c>
      <c r="S689" s="5"/>
      <c r="T689" s="5"/>
    </row>
    <row r="690" spans="1:20" x14ac:dyDescent="0.2">
      <c r="A690" s="412"/>
      <c r="B690" s="48">
        <f t="shared" si="26"/>
        <v>0</v>
      </c>
      <c r="C690" s="49">
        <f t="shared" si="25"/>
        <v>0</v>
      </c>
      <c r="D690" s="411"/>
      <c r="E690" s="408"/>
      <c r="F690" s="408"/>
      <c r="G690" s="409"/>
      <c r="H690" s="409"/>
      <c r="I690" s="409"/>
      <c r="J690" s="409"/>
      <c r="K690" s="409"/>
      <c r="L690" s="410"/>
      <c r="M690" s="411" t="s">
        <v>276</v>
      </c>
      <c r="S690" s="5"/>
      <c r="T690" s="5"/>
    </row>
    <row r="691" spans="1:20" x14ac:dyDescent="0.2">
      <c r="A691" s="412"/>
      <c r="B691" s="48">
        <f t="shared" si="26"/>
        <v>0</v>
      </c>
      <c r="C691" s="49">
        <f t="shared" si="25"/>
        <v>0</v>
      </c>
      <c r="D691" s="411"/>
      <c r="E691" s="408"/>
      <c r="F691" s="408"/>
      <c r="G691" s="409"/>
      <c r="H691" s="409"/>
      <c r="I691" s="409"/>
      <c r="J691" s="409"/>
      <c r="K691" s="409"/>
      <c r="L691" s="410"/>
      <c r="M691" s="411" t="s">
        <v>276</v>
      </c>
      <c r="S691" s="5"/>
      <c r="T691" s="5"/>
    </row>
    <row r="692" spans="1:20" x14ac:dyDescent="0.2">
      <c r="A692" s="412"/>
      <c r="B692" s="48">
        <f t="shared" si="26"/>
        <v>0</v>
      </c>
      <c r="C692" s="49">
        <f t="shared" si="25"/>
        <v>0</v>
      </c>
      <c r="D692" s="411"/>
      <c r="E692" s="408"/>
      <c r="F692" s="408"/>
      <c r="G692" s="409"/>
      <c r="H692" s="409"/>
      <c r="I692" s="409"/>
      <c r="J692" s="409"/>
      <c r="K692" s="409"/>
      <c r="L692" s="410"/>
      <c r="M692" s="411" t="s">
        <v>276</v>
      </c>
      <c r="S692" s="5"/>
      <c r="T692" s="5"/>
    </row>
    <row r="693" spans="1:20" x14ac:dyDescent="0.2">
      <c r="A693" s="412"/>
      <c r="B693" s="48">
        <f t="shared" si="26"/>
        <v>0</v>
      </c>
      <c r="C693" s="49">
        <f t="shared" si="25"/>
        <v>0</v>
      </c>
      <c r="D693" s="411"/>
      <c r="E693" s="408"/>
      <c r="F693" s="408"/>
      <c r="G693" s="409"/>
      <c r="H693" s="409"/>
      <c r="I693" s="409"/>
      <c r="J693" s="409"/>
      <c r="K693" s="409"/>
      <c r="L693" s="410"/>
      <c r="M693" s="411" t="s">
        <v>276</v>
      </c>
      <c r="S693" s="5"/>
      <c r="T693" s="5"/>
    </row>
    <row r="694" spans="1:20" x14ac:dyDescent="0.2">
      <c r="A694" s="412"/>
      <c r="B694" s="48">
        <f t="shared" si="26"/>
        <v>0</v>
      </c>
      <c r="C694" s="49">
        <f t="shared" si="25"/>
        <v>0</v>
      </c>
      <c r="D694" s="411"/>
      <c r="E694" s="408"/>
      <c r="F694" s="408"/>
      <c r="G694" s="409"/>
      <c r="H694" s="409"/>
      <c r="I694" s="409"/>
      <c r="J694" s="409"/>
      <c r="K694" s="409"/>
      <c r="L694" s="410"/>
      <c r="M694" s="411" t="s">
        <v>276</v>
      </c>
      <c r="S694" s="5"/>
      <c r="T694" s="5"/>
    </row>
    <row r="695" spans="1:20" x14ac:dyDescent="0.2">
      <c r="A695" s="412"/>
      <c r="B695" s="48">
        <f t="shared" si="26"/>
        <v>0</v>
      </c>
      <c r="C695" s="49">
        <f t="shared" si="25"/>
        <v>0</v>
      </c>
      <c r="D695" s="411"/>
      <c r="E695" s="408"/>
      <c r="F695" s="408"/>
      <c r="G695" s="409"/>
      <c r="H695" s="409"/>
      <c r="I695" s="409"/>
      <c r="J695" s="409"/>
      <c r="K695" s="409"/>
      <c r="L695" s="410"/>
      <c r="M695" s="411" t="s">
        <v>276</v>
      </c>
      <c r="S695" s="5"/>
      <c r="T695" s="5"/>
    </row>
    <row r="696" spans="1:20" x14ac:dyDescent="0.2">
      <c r="A696" s="412"/>
      <c r="B696" s="48">
        <f t="shared" si="26"/>
        <v>0</v>
      </c>
      <c r="C696" s="49">
        <f t="shared" si="25"/>
        <v>0</v>
      </c>
      <c r="D696" s="411"/>
      <c r="E696" s="408"/>
      <c r="F696" s="408"/>
      <c r="G696" s="409"/>
      <c r="H696" s="409"/>
      <c r="I696" s="409"/>
      <c r="J696" s="409"/>
      <c r="K696" s="409"/>
      <c r="L696" s="410"/>
      <c r="M696" s="411" t="s">
        <v>276</v>
      </c>
      <c r="S696" s="5"/>
      <c r="T696" s="5"/>
    </row>
    <row r="697" spans="1:20" x14ac:dyDescent="0.2">
      <c r="A697" s="412"/>
      <c r="B697" s="48">
        <f t="shared" si="26"/>
        <v>0</v>
      </c>
      <c r="C697" s="49">
        <f t="shared" si="25"/>
        <v>0</v>
      </c>
      <c r="D697" s="411"/>
      <c r="E697" s="408"/>
      <c r="F697" s="408"/>
      <c r="G697" s="409"/>
      <c r="H697" s="409"/>
      <c r="I697" s="409"/>
      <c r="J697" s="409"/>
      <c r="K697" s="409"/>
      <c r="L697" s="410"/>
      <c r="M697" s="411" t="s">
        <v>276</v>
      </c>
      <c r="S697" s="5"/>
      <c r="T697" s="5"/>
    </row>
    <row r="698" spans="1:20" x14ac:dyDescent="0.2">
      <c r="A698" s="412"/>
      <c r="B698" s="48">
        <f t="shared" si="26"/>
        <v>0</v>
      </c>
      <c r="C698" s="49">
        <f t="shared" si="25"/>
        <v>0</v>
      </c>
      <c r="D698" s="411"/>
      <c r="E698" s="408"/>
      <c r="F698" s="408"/>
      <c r="G698" s="409"/>
      <c r="H698" s="409"/>
      <c r="I698" s="409"/>
      <c r="J698" s="409"/>
      <c r="K698" s="409"/>
      <c r="L698" s="410"/>
      <c r="M698" s="411" t="s">
        <v>276</v>
      </c>
      <c r="S698" s="5"/>
      <c r="T698" s="5"/>
    </row>
    <row r="699" spans="1:20" x14ac:dyDescent="0.2">
      <c r="A699" s="412"/>
      <c r="B699" s="48">
        <f t="shared" si="26"/>
        <v>0</v>
      </c>
      <c r="C699" s="49">
        <f t="shared" si="25"/>
        <v>0</v>
      </c>
      <c r="D699" s="411"/>
      <c r="E699" s="408"/>
      <c r="F699" s="408"/>
      <c r="G699" s="409"/>
      <c r="H699" s="409"/>
      <c r="I699" s="409"/>
      <c r="J699" s="409"/>
      <c r="K699" s="409"/>
      <c r="L699" s="410"/>
      <c r="M699" s="411" t="s">
        <v>276</v>
      </c>
      <c r="S699" s="5"/>
      <c r="T699" s="5"/>
    </row>
    <row r="700" spans="1:20" x14ac:dyDescent="0.2">
      <c r="A700" s="412"/>
      <c r="B700" s="48">
        <f t="shared" si="26"/>
        <v>0</v>
      </c>
      <c r="C700" s="49">
        <f t="shared" si="25"/>
        <v>0</v>
      </c>
      <c r="D700" s="411"/>
      <c r="E700" s="408"/>
      <c r="F700" s="408"/>
      <c r="G700" s="409"/>
      <c r="H700" s="409"/>
      <c r="I700" s="409"/>
      <c r="J700" s="409"/>
      <c r="K700" s="409"/>
      <c r="L700" s="410"/>
      <c r="M700" s="411" t="s">
        <v>276</v>
      </c>
      <c r="S700" s="5"/>
      <c r="T700" s="5"/>
    </row>
    <row r="701" spans="1:20" x14ac:dyDescent="0.2">
      <c r="A701" s="412"/>
      <c r="B701" s="48">
        <f t="shared" si="26"/>
        <v>0</v>
      </c>
      <c r="C701" s="49">
        <f t="shared" si="25"/>
        <v>0</v>
      </c>
      <c r="D701" s="411"/>
      <c r="E701" s="408"/>
      <c r="F701" s="408"/>
      <c r="G701" s="409"/>
      <c r="H701" s="409"/>
      <c r="I701" s="409"/>
      <c r="J701" s="409"/>
      <c r="K701" s="409"/>
      <c r="L701" s="410"/>
      <c r="M701" s="411" t="s">
        <v>276</v>
      </c>
      <c r="S701" s="5"/>
      <c r="T701" s="5"/>
    </row>
    <row r="702" spans="1:20" x14ac:dyDescent="0.2">
      <c r="A702" s="412"/>
      <c r="B702" s="48">
        <f t="shared" si="26"/>
        <v>0</v>
      </c>
      <c r="C702" s="49">
        <f t="shared" si="25"/>
        <v>0</v>
      </c>
      <c r="D702" s="411"/>
      <c r="E702" s="408"/>
      <c r="F702" s="408"/>
      <c r="G702" s="409"/>
      <c r="H702" s="409"/>
      <c r="I702" s="409"/>
      <c r="J702" s="409"/>
      <c r="K702" s="409"/>
      <c r="L702" s="410"/>
      <c r="M702" s="411" t="s">
        <v>276</v>
      </c>
      <c r="S702" s="5"/>
      <c r="T702" s="5"/>
    </row>
    <row r="703" spans="1:20" x14ac:dyDescent="0.2">
      <c r="A703" s="412"/>
      <c r="B703" s="48">
        <f t="shared" si="26"/>
        <v>0</v>
      </c>
      <c r="C703" s="49">
        <f t="shared" si="25"/>
        <v>0</v>
      </c>
      <c r="D703" s="411"/>
      <c r="E703" s="408"/>
      <c r="F703" s="408"/>
      <c r="G703" s="409"/>
      <c r="H703" s="409"/>
      <c r="I703" s="409"/>
      <c r="J703" s="409"/>
      <c r="K703" s="409"/>
      <c r="L703" s="410"/>
      <c r="M703" s="411" t="s">
        <v>276</v>
      </c>
      <c r="S703" s="5"/>
      <c r="T703" s="5"/>
    </row>
    <row r="704" spans="1:20" x14ac:dyDescent="0.2">
      <c r="A704" s="412"/>
      <c r="B704" s="48">
        <f t="shared" si="26"/>
        <v>0</v>
      </c>
      <c r="C704" s="49">
        <f t="shared" si="25"/>
        <v>0</v>
      </c>
      <c r="D704" s="411"/>
      <c r="E704" s="408"/>
      <c r="F704" s="408"/>
      <c r="G704" s="409"/>
      <c r="H704" s="409"/>
      <c r="I704" s="409"/>
      <c r="J704" s="409"/>
      <c r="K704" s="409"/>
      <c r="L704" s="410"/>
      <c r="M704" s="411" t="s">
        <v>276</v>
      </c>
      <c r="S704" s="5"/>
      <c r="T704" s="5"/>
    </row>
    <row r="705" spans="1:20" x14ac:dyDescent="0.2">
      <c r="A705" s="412"/>
      <c r="B705" s="48">
        <f t="shared" si="26"/>
        <v>0</v>
      </c>
      <c r="C705" s="49">
        <f t="shared" si="25"/>
        <v>0</v>
      </c>
      <c r="D705" s="411"/>
      <c r="E705" s="408"/>
      <c r="F705" s="408"/>
      <c r="G705" s="409"/>
      <c r="H705" s="409"/>
      <c r="I705" s="409"/>
      <c r="J705" s="409"/>
      <c r="K705" s="409"/>
      <c r="L705" s="410"/>
      <c r="M705" s="411" t="s">
        <v>276</v>
      </c>
      <c r="S705" s="5"/>
      <c r="T705" s="5"/>
    </row>
    <row r="706" spans="1:20" x14ac:dyDescent="0.2">
      <c r="A706" s="412"/>
      <c r="B706" s="48">
        <f t="shared" si="26"/>
        <v>0</v>
      </c>
      <c r="C706" s="49">
        <f t="shared" si="25"/>
        <v>0</v>
      </c>
      <c r="D706" s="411"/>
      <c r="E706" s="408"/>
      <c r="F706" s="408"/>
      <c r="G706" s="409"/>
      <c r="H706" s="409"/>
      <c r="I706" s="409"/>
      <c r="J706" s="409"/>
      <c r="K706" s="409"/>
      <c r="L706" s="410"/>
      <c r="M706" s="411" t="s">
        <v>276</v>
      </c>
      <c r="S706" s="5"/>
      <c r="T706" s="5"/>
    </row>
    <row r="707" spans="1:20" x14ac:dyDescent="0.2">
      <c r="A707" s="412"/>
      <c r="B707" s="48">
        <f t="shared" si="26"/>
        <v>0</v>
      </c>
      <c r="C707" s="49">
        <f t="shared" si="25"/>
        <v>0</v>
      </c>
      <c r="D707" s="411"/>
      <c r="E707" s="408"/>
      <c r="F707" s="408"/>
      <c r="G707" s="409"/>
      <c r="H707" s="409"/>
      <c r="I707" s="409"/>
      <c r="J707" s="409"/>
      <c r="K707" s="409"/>
      <c r="L707" s="410"/>
      <c r="M707" s="411" t="s">
        <v>276</v>
      </c>
      <c r="S707" s="5"/>
      <c r="T707" s="5"/>
    </row>
    <row r="708" spans="1:20" x14ac:dyDescent="0.2">
      <c r="A708" s="412"/>
      <c r="B708" s="48">
        <f t="shared" si="26"/>
        <v>0</v>
      </c>
      <c r="C708" s="49">
        <f t="shared" si="25"/>
        <v>0</v>
      </c>
      <c r="D708" s="411"/>
      <c r="E708" s="408"/>
      <c r="F708" s="408"/>
      <c r="G708" s="409"/>
      <c r="H708" s="409"/>
      <c r="I708" s="409"/>
      <c r="J708" s="409"/>
      <c r="K708" s="409"/>
      <c r="L708" s="410"/>
      <c r="M708" s="411" t="s">
        <v>276</v>
      </c>
      <c r="S708" s="5"/>
      <c r="T708" s="5"/>
    </row>
    <row r="709" spans="1:20" x14ac:dyDescent="0.2">
      <c r="A709" s="412"/>
      <c r="B709" s="48">
        <f t="shared" si="26"/>
        <v>0</v>
      </c>
      <c r="C709" s="49">
        <f t="shared" si="25"/>
        <v>0</v>
      </c>
      <c r="D709" s="411"/>
      <c r="E709" s="408"/>
      <c r="F709" s="408"/>
      <c r="G709" s="409"/>
      <c r="H709" s="409"/>
      <c r="I709" s="409"/>
      <c r="J709" s="409"/>
      <c r="K709" s="409"/>
      <c r="L709" s="410"/>
      <c r="M709" s="411" t="s">
        <v>276</v>
      </c>
      <c r="S709" s="5"/>
      <c r="T709" s="5"/>
    </row>
    <row r="710" spans="1:20" x14ac:dyDescent="0.2">
      <c r="A710" s="412"/>
      <c r="B710" s="48">
        <f t="shared" si="26"/>
        <v>0</v>
      </c>
      <c r="C710" s="49">
        <f t="shared" si="25"/>
        <v>0</v>
      </c>
      <c r="D710" s="411"/>
      <c r="E710" s="408"/>
      <c r="F710" s="408"/>
      <c r="G710" s="409"/>
      <c r="H710" s="409"/>
      <c r="I710" s="409"/>
      <c r="J710" s="409"/>
      <c r="K710" s="409"/>
      <c r="L710" s="410"/>
      <c r="M710" s="411" t="s">
        <v>276</v>
      </c>
      <c r="S710" s="5"/>
      <c r="T710" s="5"/>
    </row>
    <row r="711" spans="1:20" x14ac:dyDescent="0.2">
      <c r="A711" s="412"/>
      <c r="B711" s="48">
        <f t="shared" si="26"/>
        <v>0</v>
      </c>
      <c r="C711" s="49">
        <f t="shared" si="25"/>
        <v>0</v>
      </c>
      <c r="D711" s="411"/>
      <c r="E711" s="408"/>
      <c r="F711" s="408"/>
      <c r="G711" s="409"/>
      <c r="H711" s="409"/>
      <c r="I711" s="409"/>
      <c r="J711" s="409"/>
      <c r="K711" s="409"/>
      <c r="L711" s="410"/>
      <c r="M711" s="411" t="s">
        <v>276</v>
      </c>
      <c r="S711" s="5"/>
      <c r="T711" s="5"/>
    </row>
    <row r="712" spans="1:20" x14ac:dyDescent="0.2">
      <c r="A712" s="412"/>
      <c r="B712" s="48">
        <f t="shared" si="26"/>
        <v>0</v>
      </c>
      <c r="C712" s="49">
        <f t="shared" si="25"/>
        <v>0</v>
      </c>
      <c r="D712" s="411"/>
      <c r="E712" s="408"/>
      <c r="F712" s="408"/>
      <c r="G712" s="409"/>
      <c r="H712" s="409"/>
      <c r="I712" s="409"/>
      <c r="J712" s="409"/>
      <c r="K712" s="409"/>
      <c r="L712" s="410"/>
      <c r="M712" s="411" t="s">
        <v>276</v>
      </c>
      <c r="S712" s="5"/>
      <c r="T712" s="5"/>
    </row>
    <row r="713" spans="1:20" x14ac:dyDescent="0.2">
      <c r="A713" s="412"/>
      <c r="B713" s="48">
        <f t="shared" si="26"/>
        <v>0</v>
      </c>
      <c r="C713" s="49">
        <f t="shared" ref="C713:C738" si="27">SUM(G713:K713)</f>
        <v>0</v>
      </c>
      <c r="D713" s="411"/>
      <c r="E713" s="408"/>
      <c r="F713" s="408"/>
      <c r="G713" s="409"/>
      <c r="H713" s="409"/>
      <c r="I713" s="409"/>
      <c r="J713" s="409"/>
      <c r="K713" s="409"/>
      <c r="L713" s="410"/>
      <c r="M713" s="411" t="s">
        <v>276</v>
      </c>
      <c r="S713" s="5"/>
      <c r="T713" s="5"/>
    </row>
    <row r="714" spans="1:20" x14ac:dyDescent="0.2">
      <c r="A714" s="412"/>
      <c r="B714" s="48">
        <f t="shared" si="26"/>
        <v>0</v>
      </c>
      <c r="C714" s="49">
        <f t="shared" si="27"/>
        <v>0</v>
      </c>
      <c r="D714" s="411"/>
      <c r="E714" s="408"/>
      <c r="F714" s="408"/>
      <c r="G714" s="409"/>
      <c r="H714" s="409"/>
      <c r="I714" s="409"/>
      <c r="J714" s="409"/>
      <c r="K714" s="409"/>
      <c r="L714" s="410"/>
      <c r="M714" s="411" t="s">
        <v>276</v>
      </c>
      <c r="S714" s="5"/>
      <c r="T714" s="5"/>
    </row>
    <row r="715" spans="1:20" x14ac:dyDescent="0.2">
      <c r="A715" s="412"/>
      <c r="B715" s="48">
        <f t="shared" si="26"/>
        <v>0</v>
      </c>
      <c r="C715" s="49">
        <f t="shared" si="27"/>
        <v>0</v>
      </c>
      <c r="D715" s="411"/>
      <c r="E715" s="408"/>
      <c r="F715" s="408"/>
      <c r="G715" s="409"/>
      <c r="H715" s="409"/>
      <c r="I715" s="409"/>
      <c r="J715" s="409"/>
      <c r="K715" s="409"/>
      <c r="L715" s="410"/>
      <c r="M715" s="411" t="s">
        <v>276</v>
      </c>
      <c r="S715" s="5"/>
      <c r="T715" s="5"/>
    </row>
    <row r="716" spans="1:20" x14ac:dyDescent="0.2">
      <c r="A716" s="412"/>
      <c r="B716" s="48">
        <f t="shared" si="26"/>
        <v>0</v>
      </c>
      <c r="C716" s="49">
        <f t="shared" si="27"/>
        <v>0</v>
      </c>
      <c r="D716" s="411"/>
      <c r="E716" s="408"/>
      <c r="F716" s="408"/>
      <c r="G716" s="409"/>
      <c r="H716" s="409"/>
      <c r="I716" s="409"/>
      <c r="J716" s="409"/>
      <c r="K716" s="409"/>
      <c r="L716" s="410"/>
      <c r="M716" s="411" t="s">
        <v>276</v>
      </c>
      <c r="S716" s="5"/>
      <c r="T716" s="5"/>
    </row>
    <row r="717" spans="1:20" x14ac:dyDescent="0.2">
      <c r="A717" s="412"/>
      <c r="B717" s="48">
        <f t="shared" si="26"/>
        <v>0</v>
      </c>
      <c r="C717" s="49">
        <f t="shared" si="27"/>
        <v>0</v>
      </c>
      <c r="D717" s="411"/>
      <c r="E717" s="408"/>
      <c r="F717" s="408"/>
      <c r="G717" s="409"/>
      <c r="H717" s="409"/>
      <c r="I717" s="409"/>
      <c r="J717" s="409"/>
      <c r="K717" s="409"/>
      <c r="L717" s="410"/>
      <c r="M717" s="411" t="s">
        <v>276</v>
      </c>
      <c r="S717" s="5"/>
      <c r="T717" s="5"/>
    </row>
    <row r="718" spans="1:20" x14ac:dyDescent="0.2">
      <c r="A718" s="412"/>
      <c r="B718" s="48">
        <f t="shared" si="26"/>
        <v>0</v>
      </c>
      <c r="C718" s="49">
        <f t="shared" si="27"/>
        <v>0</v>
      </c>
      <c r="D718" s="411"/>
      <c r="E718" s="408"/>
      <c r="F718" s="408"/>
      <c r="G718" s="409"/>
      <c r="H718" s="409"/>
      <c r="I718" s="409"/>
      <c r="J718" s="409"/>
      <c r="K718" s="409"/>
      <c r="L718" s="410"/>
      <c r="M718" s="411" t="s">
        <v>276</v>
      </c>
      <c r="S718" s="5"/>
      <c r="T718" s="5"/>
    </row>
    <row r="719" spans="1:20" x14ac:dyDescent="0.2">
      <c r="A719" s="412"/>
      <c r="B719" s="48">
        <f t="shared" si="26"/>
        <v>0</v>
      </c>
      <c r="C719" s="49">
        <f t="shared" si="27"/>
        <v>0</v>
      </c>
      <c r="D719" s="411"/>
      <c r="E719" s="408"/>
      <c r="F719" s="408"/>
      <c r="G719" s="409"/>
      <c r="H719" s="409"/>
      <c r="I719" s="409"/>
      <c r="J719" s="409"/>
      <c r="K719" s="409"/>
      <c r="L719" s="410"/>
      <c r="M719" s="411" t="s">
        <v>276</v>
      </c>
      <c r="S719" s="5"/>
      <c r="T719" s="5"/>
    </row>
    <row r="720" spans="1:20" x14ac:dyDescent="0.2">
      <c r="A720" s="412"/>
      <c r="B720" s="48">
        <f t="shared" si="26"/>
        <v>0</v>
      </c>
      <c r="C720" s="49">
        <f t="shared" si="27"/>
        <v>0</v>
      </c>
      <c r="D720" s="411"/>
      <c r="E720" s="408"/>
      <c r="F720" s="408"/>
      <c r="G720" s="409"/>
      <c r="H720" s="409"/>
      <c r="I720" s="409"/>
      <c r="J720" s="409"/>
      <c r="K720" s="409"/>
      <c r="L720" s="410"/>
      <c r="M720" s="411" t="s">
        <v>276</v>
      </c>
      <c r="S720" s="5"/>
      <c r="T720" s="5"/>
    </row>
    <row r="721" spans="1:20" x14ac:dyDescent="0.2">
      <c r="A721" s="412"/>
      <c r="B721" s="48">
        <f t="shared" si="26"/>
        <v>0</v>
      </c>
      <c r="C721" s="49">
        <f t="shared" si="27"/>
        <v>0</v>
      </c>
      <c r="D721" s="411"/>
      <c r="E721" s="408"/>
      <c r="F721" s="408"/>
      <c r="G721" s="409"/>
      <c r="H721" s="409"/>
      <c r="I721" s="409"/>
      <c r="J721" s="409"/>
      <c r="K721" s="409"/>
      <c r="L721" s="410"/>
      <c r="M721" s="411" t="s">
        <v>276</v>
      </c>
      <c r="S721" s="5"/>
      <c r="T721" s="5"/>
    </row>
    <row r="722" spans="1:20" x14ac:dyDescent="0.2">
      <c r="A722" s="412"/>
      <c r="B722" s="48">
        <f t="shared" si="26"/>
        <v>0</v>
      </c>
      <c r="C722" s="49">
        <f t="shared" si="27"/>
        <v>0</v>
      </c>
      <c r="D722" s="411"/>
      <c r="E722" s="408"/>
      <c r="F722" s="408"/>
      <c r="G722" s="409"/>
      <c r="H722" s="409"/>
      <c r="I722" s="409"/>
      <c r="J722" s="409"/>
      <c r="K722" s="409"/>
      <c r="L722" s="410"/>
      <c r="M722" s="411" t="s">
        <v>276</v>
      </c>
      <c r="S722" s="5"/>
      <c r="T722" s="5"/>
    </row>
    <row r="723" spans="1:20" x14ac:dyDescent="0.2">
      <c r="A723" s="412"/>
      <c r="B723" s="48">
        <f t="shared" si="26"/>
        <v>0</v>
      </c>
      <c r="C723" s="49">
        <f t="shared" si="27"/>
        <v>0</v>
      </c>
      <c r="D723" s="411"/>
      <c r="E723" s="408"/>
      <c r="F723" s="408"/>
      <c r="G723" s="409"/>
      <c r="H723" s="409"/>
      <c r="I723" s="409"/>
      <c r="J723" s="409"/>
      <c r="K723" s="409"/>
      <c r="L723" s="410"/>
      <c r="M723" s="411" t="s">
        <v>276</v>
      </c>
      <c r="S723" s="5"/>
      <c r="T723" s="5"/>
    </row>
    <row r="724" spans="1:20" x14ac:dyDescent="0.2">
      <c r="A724" s="412"/>
      <c r="B724" s="48">
        <f t="shared" si="26"/>
        <v>0</v>
      </c>
      <c r="C724" s="49">
        <f t="shared" si="27"/>
        <v>0</v>
      </c>
      <c r="D724" s="411"/>
      <c r="E724" s="408"/>
      <c r="F724" s="408"/>
      <c r="G724" s="409"/>
      <c r="H724" s="409"/>
      <c r="I724" s="409"/>
      <c r="J724" s="409"/>
      <c r="K724" s="409"/>
      <c r="L724" s="410"/>
      <c r="M724" s="411" t="s">
        <v>276</v>
      </c>
      <c r="S724" s="5"/>
      <c r="T724" s="5"/>
    </row>
    <row r="725" spans="1:20" x14ac:dyDescent="0.2">
      <c r="A725" s="412"/>
      <c r="B725" s="48">
        <f t="shared" si="26"/>
        <v>0</v>
      </c>
      <c r="C725" s="49">
        <f t="shared" si="27"/>
        <v>0</v>
      </c>
      <c r="D725" s="411"/>
      <c r="E725" s="408"/>
      <c r="F725" s="408"/>
      <c r="G725" s="409"/>
      <c r="H725" s="409"/>
      <c r="I725" s="409"/>
      <c r="J725" s="409"/>
      <c r="K725" s="409"/>
      <c r="L725" s="410"/>
      <c r="M725" s="411" t="s">
        <v>276</v>
      </c>
      <c r="S725" s="5"/>
      <c r="T725" s="5"/>
    </row>
    <row r="726" spans="1:20" x14ac:dyDescent="0.2">
      <c r="A726" s="412"/>
      <c r="B726" s="48">
        <f t="shared" si="26"/>
        <v>0</v>
      </c>
      <c r="C726" s="49">
        <f t="shared" si="27"/>
        <v>0</v>
      </c>
      <c r="D726" s="411"/>
      <c r="E726" s="408"/>
      <c r="F726" s="408"/>
      <c r="G726" s="409"/>
      <c r="H726" s="409"/>
      <c r="I726" s="409"/>
      <c r="J726" s="409"/>
      <c r="K726" s="409"/>
      <c r="L726" s="410"/>
      <c r="M726" s="411" t="s">
        <v>276</v>
      </c>
      <c r="S726" s="5"/>
      <c r="T726" s="5"/>
    </row>
    <row r="727" spans="1:20" x14ac:dyDescent="0.2">
      <c r="A727" s="412"/>
      <c r="B727" s="48">
        <f t="shared" si="26"/>
        <v>0</v>
      </c>
      <c r="C727" s="49">
        <f t="shared" si="27"/>
        <v>0</v>
      </c>
      <c r="D727" s="411"/>
      <c r="E727" s="408"/>
      <c r="F727" s="408"/>
      <c r="G727" s="409"/>
      <c r="H727" s="409"/>
      <c r="I727" s="409"/>
      <c r="J727" s="409"/>
      <c r="K727" s="409"/>
      <c r="L727" s="410"/>
      <c r="M727" s="411" t="s">
        <v>276</v>
      </c>
      <c r="S727" s="5"/>
      <c r="T727" s="5"/>
    </row>
    <row r="728" spans="1:20" x14ac:dyDescent="0.2">
      <c r="A728" s="412"/>
      <c r="B728" s="48">
        <f t="shared" si="26"/>
        <v>0</v>
      </c>
      <c r="C728" s="49">
        <f t="shared" si="27"/>
        <v>0</v>
      </c>
      <c r="D728" s="411"/>
      <c r="E728" s="408"/>
      <c r="F728" s="408"/>
      <c r="G728" s="409"/>
      <c r="H728" s="409"/>
      <c r="I728" s="409"/>
      <c r="J728" s="409"/>
      <c r="K728" s="409"/>
      <c r="L728" s="410"/>
      <c r="M728" s="411" t="s">
        <v>276</v>
      </c>
      <c r="S728" s="5"/>
      <c r="T728" s="5"/>
    </row>
    <row r="729" spans="1:20" x14ac:dyDescent="0.2">
      <c r="A729" s="412"/>
      <c r="B729" s="48">
        <f t="shared" si="26"/>
        <v>0</v>
      </c>
      <c r="C729" s="49">
        <f t="shared" si="27"/>
        <v>0</v>
      </c>
      <c r="D729" s="411"/>
      <c r="E729" s="408"/>
      <c r="F729" s="408"/>
      <c r="G729" s="409"/>
      <c r="H729" s="409"/>
      <c r="I729" s="409"/>
      <c r="J729" s="409"/>
      <c r="K729" s="409"/>
      <c r="L729" s="410"/>
      <c r="M729" s="411" t="s">
        <v>276</v>
      </c>
      <c r="S729" s="5"/>
      <c r="T729" s="5"/>
    </row>
    <row r="730" spans="1:20" x14ac:dyDescent="0.2">
      <c r="A730" s="412"/>
      <c r="B730" s="48">
        <f t="shared" si="26"/>
        <v>0</v>
      </c>
      <c r="C730" s="49">
        <f t="shared" si="27"/>
        <v>0</v>
      </c>
      <c r="D730" s="411"/>
      <c r="E730" s="408"/>
      <c r="F730" s="408"/>
      <c r="G730" s="409"/>
      <c r="H730" s="409"/>
      <c r="I730" s="409"/>
      <c r="J730" s="409"/>
      <c r="K730" s="409"/>
      <c r="L730" s="410"/>
      <c r="M730" s="411" t="s">
        <v>276</v>
      </c>
      <c r="S730" s="5"/>
      <c r="T730" s="5"/>
    </row>
    <row r="731" spans="1:20" x14ac:dyDescent="0.2">
      <c r="A731" s="412"/>
      <c r="B731" s="48">
        <f t="shared" si="26"/>
        <v>0</v>
      </c>
      <c r="C731" s="49">
        <f t="shared" si="27"/>
        <v>0</v>
      </c>
      <c r="D731" s="411"/>
      <c r="E731" s="408"/>
      <c r="F731" s="408"/>
      <c r="G731" s="409"/>
      <c r="H731" s="409"/>
      <c r="I731" s="409"/>
      <c r="J731" s="409"/>
      <c r="K731" s="409"/>
      <c r="L731" s="410"/>
      <c r="M731" s="411" t="s">
        <v>276</v>
      </c>
      <c r="S731" s="5"/>
      <c r="T731" s="5"/>
    </row>
    <row r="732" spans="1:20" x14ac:dyDescent="0.2">
      <c r="A732" s="412"/>
      <c r="B732" s="48">
        <f t="shared" si="26"/>
        <v>0</v>
      </c>
      <c r="C732" s="49">
        <f t="shared" si="27"/>
        <v>0</v>
      </c>
      <c r="D732" s="411"/>
      <c r="E732" s="408"/>
      <c r="F732" s="408"/>
      <c r="G732" s="409"/>
      <c r="H732" s="409"/>
      <c r="I732" s="409"/>
      <c r="J732" s="409"/>
      <c r="K732" s="409"/>
      <c r="L732" s="410"/>
      <c r="M732" s="411" t="s">
        <v>276</v>
      </c>
      <c r="S732" s="5"/>
      <c r="T732" s="5"/>
    </row>
    <row r="733" spans="1:20" x14ac:dyDescent="0.2">
      <c r="A733" s="412"/>
      <c r="B733" s="48">
        <f t="shared" si="26"/>
        <v>0</v>
      </c>
      <c r="C733" s="49">
        <f t="shared" si="27"/>
        <v>0</v>
      </c>
      <c r="D733" s="411"/>
      <c r="E733" s="408"/>
      <c r="F733" s="408"/>
      <c r="G733" s="409"/>
      <c r="H733" s="409"/>
      <c r="I733" s="409"/>
      <c r="J733" s="409"/>
      <c r="K733" s="409"/>
      <c r="L733" s="410"/>
      <c r="M733" s="411" t="s">
        <v>276</v>
      </c>
      <c r="S733" s="5"/>
      <c r="T733" s="5"/>
    </row>
    <row r="734" spans="1:20" x14ac:dyDescent="0.2">
      <c r="A734" s="412"/>
      <c r="B734" s="48">
        <f t="shared" si="26"/>
        <v>0</v>
      </c>
      <c r="C734" s="49">
        <f t="shared" si="27"/>
        <v>0</v>
      </c>
      <c r="D734" s="411"/>
      <c r="E734" s="408"/>
      <c r="F734" s="408"/>
      <c r="G734" s="409"/>
      <c r="H734" s="409"/>
      <c r="I734" s="409"/>
      <c r="J734" s="409"/>
      <c r="K734" s="409"/>
      <c r="L734" s="410"/>
      <c r="M734" s="411" t="s">
        <v>276</v>
      </c>
      <c r="S734" s="5"/>
      <c r="T734" s="5"/>
    </row>
    <row r="735" spans="1:20" x14ac:dyDescent="0.2">
      <c r="A735" s="412"/>
      <c r="B735" s="48">
        <f t="shared" si="26"/>
        <v>0</v>
      </c>
      <c r="C735" s="49">
        <f t="shared" si="27"/>
        <v>0</v>
      </c>
      <c r="D735" s="411"/>
      <c r="E735" s="408"/>
      <c r="F735" s="408"/>
      <c r="G735" s="409"/>
      <c r="H735" s="409"/>
      <c r="I735" s="409"/>
      <c r="J735" s="409"/>
      <c r="K735" s="409"/>
      <c r="L735" s="410"/>
      <c r="M735" s="411" t="s">
        <v>276</v>
      </c>
      <c r="S735" s="5"/>
      <c r="T735" s="5"/>
    </row>
    <row r="736" spans="1:20" x14ac:dyDescent="0.2">
      <c r="A736" s="412"/>
      <c r="B736" s="48">
        <f>SUM(E736,F736)</f>
        <v>0</v>
      </c>
      <c r="C736" s="49">
        <f t="shared" si="27"/>
        <v>0</v>
      </c>
      <c r="D736" s="411"/>
      <c r="E736" s="408"/>
      <c r="F736" s="408"/>
      <c r="G736" s="409"/>
      <c r="H736" s="409"/>
      <c r="I736" s="409"/>
      <c r="J736" s="409"/>
      <c r="K736" s="409"/>
      <c r="L736" s="410"/>
      <c r="M736" s="411" t="s">
        <v>276</v>
      </c>
      <c r="S736" s="5"/>
      <c r="T736" s="5"/>
    </row>
    <row r="737" spans="1:20" x14ac:dyDescent="0.2">
      <c r="A737" s="412"/>
      <c r="B737" s="48">
        <f>SUM(E737,F737)</f>
        <v>0</v>
      </c>
      <c r="C737" s="49">
        <f t="shared" si="27"/>
        <v>0</v>
      </c>
      <c r="D737" s="411"/>
      <c r="E737" s="408"/>
      <c r="F737" s="408"/>
      <c r="G737" s="409"/>
      <c r="H737" s="409"/>
      <c r="I737" s="409"/>
      <c r="J737" s="409"/>
      <c r="K737" s="409"/>
      <c r="L737" s="410"/>
      <c r="M737" s="411" t="s">
        <v>276</v>
      </c>
      <c r="S737" s="5"/>
      <c r="T737" s="5"/>
    </row>
    <row r="738" spans="1:20" ht="13.5" thickBot="1" x14ac:dyDescent="0.25">
      <c r="A738" s="413"/>
      <c r="B738" s="48">
        <f>SUM(E738,F738)</f>
        <v>0</v>
      </c>
      <c r="C738" s="49">
        <f t="shared" si="27"/>
        <v>0</v>
      </c>
      <c r="D738" s="411"/>
      <c r="E738" s="408"/>
      <c r="F738" s="408"/>
      <c r="G738" s="409"/>
      <c r="H738" s="409"/>
      <c r="I738" s="409"/>
      <c r="J738" s="409"/>
      <c r="K738" s="409"/>
      <c r="L738" s="410"/>
      <c r="M738" s="411" t="s">
        <v>276</v>
      </c>
      <c r="S738" s="5"/>
      <c r="T738" s="5"/>
    </row>
  </sheetData>
  <sheetProtection password="CC25" sheet="1" objects="1" scenarios="1"/>
  <mergeCells count="12">
    <mergeCell ref="A1:C1"/>
    <mergeCell ref="A5:B5"/>
    <mergeCell ref="I2:M2"/>
    <mergeCell ref="J5:M5"/>
    <mergeCell ref="D2:E2"/>
    <mergeCell ref="L1:M1"/>
    <mergeCell ref="F2:H2"/>
    <mergeCell ref="D5:H5"/>
    <mergeCell ref="D1:H1"/>
    <mergeCell ref="J3:L3"/>
    <mergeCell ref="J4:L4"/>
    <mergeCell ref="M3:M4"/>
  </mergeCells>
  <phoneticPr fontId="2" type="noConversion"/>
  <conditionalFormatting sqref="M8:M738">
    <cfRule type="cellIs" dxfId="163" priority="25" stopIfTrue="1" operator="notEqual">
      <formula>0</formula>
    </cfRule>
  </conditionalFormatting>
  <conditionalFormatting sqref="B8:L68">
    <cfRule type="expression" dxfId="161" priority="12">
      <formula>$A8&gt;0</formula>
    </cfRule>
  </conditionalFormatting>
  <conditionalFormatting sqref="B69:L128">
    <cfRule type="expression" dxfId="160" priority="11">
      <formula>$A69&gt;0</formula>
    </cfRule>
  </conditionalFormatting>
  <conditionalFormatting sqref="B129:L189">
    <cfRule type="expression" dxfId="159" priority="10">
      <formula>$A129&gt;0</formula>
    </cfRule>
  </conditionalFormatting>
  <conditionalFormatting sqref="B190:L250">
    <cfRule type="expression" dxfId="158" priority="9">
      <formula>$A190&gt;0</formula>
    </cfRule>
  </conditionalFormatting>
  <conditionalFormatting sqref="B251:L311">
    <cfRule type="expression" dxfId="157" priority="8">
      <formula>$A251&gt;0</formula>
    </cfRule>
  </conditionalFormatting>
  <conditionalFormatting sqref="B312:L372">
    <cfRule type="expression" dxfId="156" priority="7">
      <formula>$A312&gt;0</formula>
    </cfRule>
  </conditionalFormatting>
  <conditionalFormatting sqref="B373:L433">
    <cfRule type="expression" dxfId="155" priority="6">
      <formula>$A373</formula>
    </cfRule>
  </conditionalFormatting>
  <conditionalFormatting sqref="A434:L494">
    <cfRule type="expression" dxfId="154" priority="5">
      <formula>$A434</formula>
    </cfRule>
  </conditionalFormatting>
  <conditionalFormatting sqref="B495:L555">
    <cfRule type="expression" dxfId="153" priority="4">
      <formula>$A495</formula>
    </cfRule>
  </conditionalFormatting>
  <conditionalFormatting sqref="A556:L616">
    <cfRule type="expression" dxfId="152" priority="3">
      <formula>$A556</formula>
    </cfRule>
  </conditionalFormatting>
  <conditionalFormatting sqref="A617:L676">
    <cfRule type="expression" dxfId="151" priority="2">
      <formula>$A617</formula>
    </cfRule>
  </conditionalFormatting>
  <conditionalFormatting sqref="B677:L738">
    <cfRule type="expression" dxfId="150" priority="1">
      <formula>$A677</formula>
    </cfRule>
  </conditionalFormatting>
  <dataValidations xWindow="324" yWindow="411" count="14">
    <dataValidation type="date" allowBlank="1" showInputMessage="1" showErrorMessage="1" errorTitle="Wrong Date" error="Enter Dates Dec 2018" promptTitle="Dates to Enter" prompt="Enter Dates Dec 2018" sqref="A677:A738">
      <formula1>41973</formula1>
      <formula2>42003</formula2>
    </dataValidation>
    <dataValidation type="date" allowBlank="1" showInputMessage="1" showErrorMessage="1" errorTitle="Wrong Date" error="Enter Dates Nov 2018" promptTitle="Dates to Enter" prompt="Enter Dates Nov 2018" sqref="A617:A676">
      <formula1>41943</formula1>
      <formula2>41972</formula2>
    </dataValidation>
    <dataValidation type="date" allowBlank="1" showInputMessage="1" showErrorMessage="1" errorTitle="Wrong Date" error="Enter Dates Oct 2018" promptTitle="Dates to Enter" prompt="Enter Dates Oct 2018" sqref="A556:A616">
      <formula1>41912</formula1>
      <formula2>41942</formula2>
    </dataValidation>
    <dataValidation type="date" allowBlank="1" showInputMessage="1" showErrorMessage="1" errorTitle="Wrong Date" error="Enter Dates September 2018" promptTitle="Dates to Enter" prompt="Enter Dates September 2018" sqref="A495:A555">
      <formula1>41882</formula1>
      <formula2>41911</formula2>
    </dataValidation>
    <dataValidation type="date" allowBlank="1" showInputMessage="1" showErrorMessage="1" errorTitle="Wrong Date" error="Enter Dates August 2018" promptTitle="Enter Dates" prompt="Enter Dates Aug 2018" sqref="A434:A494">
      <formula1>41851</formula1>
      <formula2>41881</formula2>
    </dataValidation>
    <dataValidation type="date" allowBlank="1" showInputMessage="1" showErrorMessage="1" errorTitle="Wrong Date" error="Enter Dates July 2018" promptTitle="Dates to Enter" prompt="Enter Dates July 2018" sqref="A373:A433">
      <formula1>41820</formula1>
      <formula2>41850</formula2>
    </dataValidation>
    <dataValidation type="date" allowBlank="1" showInputMessage="1" showErrorMessage="1" errorTitle="Wrong Entry" error="Enter Dates June 2018" promptTitle="Dates to Enter" prompt="Enter Dates June 2018" sqref="A312:A372">
      <formula1>41790</formula1>
      <formula2>41819</formula2>
    </dataValidation>
    <dataValidation type="date" allowBlank="1" showInputMessage="1" showErrorMessage="1" errorTitle="Wrong Date " error="Enter Dates May 2018" promptTitle="Dates to Enter" prompt="Enter Dates May 2018" sqref="A251:A311">
      <formula1>41759</formula1>
      <formula2>41789</formula2>
    </dataValidation>
    <dataValidation type="date" allowBlank="1" showInputMessage="1" showErrorMessage="1" errorTitle="Wrong Date" error="Enter Dates April 2018" promptTitle="Dates to Enter" prompt="Enter Dates April 2018" sqref="A190:A250">
      <formula1>41729</formula1>
      <formula2>41758</formula2>
    </dataValidation>
    <dataValidation type="date" allowBlank="1" showInputMessage="1" showErrorMessage="1" errorTitle="Wrong Date" error="Enter Dates March 2018" promptTitle="Enter Dates" prompt="Enter Dates For March 2018" sqref="A129:A189">
      <formula1>41698</formula1>
      <formula2>41728</formula2>
    </dataValidation>
    <dataValidation type="date" allowBlank="1" showInputMessage="1" showErrorMessage="1" errorTitle="Wrong Date" error="January 2018 Dates Only.  Scroll up or down for additional monthly entries." promptTitle="Date to enter" prompt="Enter dates for January 2018" sqref="A8:A68">
      <formula1>41639</formula1>
      <formula2>41669</formula2>
    </dataValidation>
    <dataValidation type="decimal" allowBlank="1" showInputMessage="1" showErrorMessage="1" errorTitle="Wrong" error="Enter a value between .1 to 10" promptTitle="Enter the rate per mile " sqref="I3">
      <formula1>0.01</formula1>
      <formula2>10</formula2>
    </dataValidation>
    <dataValidation type="whole" allowBlank="1" showInputMessage="1" showErrorMessage="1" sqref="I4">
      <formula1>1</formula1>
      <formula2>10000</formula2>
    </dataValidation>
    <dataValidation type="date" allowBlank="1" showInputMessage="1" showErrorMessage="1" errorTitle="Wrong Date" error="Must enter dates for February 2018." promptTitle="Dates to Enter" prompt="Enter Dates February 2018" sqref="A69:A128">
      <formula1>41670</formula1>
      <formula2>41697</formula2>
    </dataValidation>
  </dataValidations>
  <hyperlinks>
    <hyperlink ref="A2" location="SB!A1" display="Switchboard"/>
    <hyperlink ref="B2" location="Trip!A1" display="Trip Info"/>
    <hyperlink ref="B3" location="Feb!A1" display="FEBRUARY"/>
    <hyperlink ref="C3" location="Mar!A1" display="MARCH"/>
    <hyperlink ref="D3" location="APR!A1" display="APRIL"/>
    <hyperlink ref="E3" location="MAY!A1" display="MAY"/>
    <hyperlink ref="F3" location="JUN!A1" display="JUNE"/>
    <hyperlink ref="G3" location="JUL!A1" display="JULY"/>
    <hyperlink ref="H3" location="AUG!A1" display="AUGUST"/>
    <hyperlink ref="B4" location="OCT!A1" display="OCTOBER"/>
    <hyperlink ref="C4" location="NOV!A1" display="NOVEMBER"/>
    <hyperlink ref="D4" location="DEC!A1" display="DECEMBER"/>
    <hyperlink ref="E4" location="'1Qtr'!A1" display="1ST QT"/>
    <hyperlink ref="F4" location="'2Qtr'!A1" display="2ND QT"/>
    <hyperlink ref="G4" location="'3Qtr'!A1" display="3 QT"/>
    <hyperlink ref="H4" location="'4Qtr'!A1" display="4 QT"/>
    <hyperlink ref="A4" location="SEP!A1" display="SEPTEMBER"/>
    <hyperlink ref="A3" location="Jan!A1" display="JANUARY"/>
    <hyperlink ref="C2" location="'F4'!A1" display="Fuel Entries"/>
    <hyperlink ref="D2" location="Expense!A1" display="Expense!A1"/>
  </hyperlinks>
  <pageMargins left="0.75" right="0.75" top="1" bottom="1" header="0.5" footer="0.5"/>
  <pageSetup orientation="portrait"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autoPageBreaks="0"/>
  </sheetPr>
  <dimension ref="A1:M738"/>
  <sheetViews>
    <sheetView showGridLines="0" showRowColHeaders="0" showZeros="0" showOutlineSymbols="0" defaultGridColor="0" colorId="16" workbookViewId="0">
      <pane xSplit="1" ySplit="7" topLeftCell="B8" activePane="bottomRight" state="frozen"/>
      <selection activeCell="D4" sqref="D4:F4"/>
      <selection pane="topRight" activeCell="D4" sqref="D4:F4"/>
      <selection pane="bottomLeft" activeCell="D4" sqref="D4:F4"/>
      <selection pane="bottomRight" activeCell="B8" sqref="B8"/>
    </sheetView>
  </sheetViews>
  <sheetFormatPr defaultColWidth="9.140625" defaultRowHeight="12.75" x14ac:dyDescent="0.2"/>
  <cols>
    <col min="1" max="1" width="13.140625" style="5" customWidth="1"/>
    <col min="2" max="2" width="10.28515625" style="5" customWidth="1"/>
    <col min="3" max="3" width="11" style="5" customWidth="1"/>
    <col min="4" max="5" width="10.28515625" style="5" customWidth="1"/>
    <col min="6" max="7" width="10.7109375" style="5" customWidth="1"/>
    <col min="8" max="8" width="11.85546875" style="5" customWidth="1"/>
    <col min="9" max="9" width="27" style="5" customWidth="1"/>
    <col min="10" max="16384" width="9.140625" style="5"/>
  </cols>
  <sheetData>
    <row r="1" spans="1:13" s="10" customFormat="1" ht="15.75" customHeight="1" x14ac:dyDescent="0.2">
      <c r="A1" s="277" t="s">
        <v>62</v>
      </c>
      <c r="B1" s="278"/>
      <c r="C1" s="278"/>
      <c r="D1" s="278"/>
      <c r="E1" s="278"/>
      <c r="F1" s="148"/>
      <c r="G1" s="148"/>
      <c r="H1" s="149"/>
      <c r="I1" s="147"/>
      <c r="J1" s="289" t="s">
        <v>79</v>
      </c>
      <c r="K1" s="289"/>
      <c r="L1" s="289"/>
      <c r="M1" s="290"/>
    </row>
    <row r="2" spans="1:13" s="10" customFormat="1" ht="24.75" customHeight="1" thickBot="1" x14ac:dyDescent="0.25">
      <c r="A2" s="142" t="s">
        <v>52</v>
      </c>
      <c r="B2" s="143" t="s">
        <v>117</v>
      </c>
      <c r="C2" s="144" t="s">
        <v>80</v>
      </c>
      <c r="D2" s="143" t="s">
        <v>193</v>
      </c>
      <c r="E2" s="145" t="s">
        <v>195</v>
      </c>
      <c r="F2" s="190" t="s">
        <v>144</v>
      </c>
      <c r="G2" s="190" t="s">
        <v>145</v>
      </c>
      <c r="H2" s="189"/>
      <c r="I2" s="146" t="s">
        <v>194</v>
      </c>
      <c r="J2" s="286" t="s">
        <v>96</v>
      </c>
      <c r="K2" s="268"/>
      <c r="L2" s="268"/>
      <c r="M2" s="287"/>
    </row>
    <row r="3" spans="1:13" s="10" customFormat="1" ht="18" customHeight="1" thickBot="1" x14ac:dyDescent="0.25">
      <c r="A3" s="36" t="s">
        <v>6</v>
      </c>
      <c r="B3" s="36" t="s">
        <v>19</v>
      </c>
      <c r="C3" s="36" t="s">
        <v>7</v>
      </c>
      <c r="D3" s="36" t="s">
        <v>8</v>
      </c>
      <c r="E3" s="36" t="s">
        <v>9</v>
      </c>
      <c r="F3" s="36" t="s">
        <v>10</v>
      </c>
      <c r="G3" s="36" t="s">
        <v>11</v>
      </c>
      <c r="H3" s="63" t="s">
        <v>12</v>
      </c>
      <c r="I3" s="294" t="s">
        <v>192</v>
      </c>
      <c r="J3" s="291" t="s">
        <v>97</v>
      </c>
      <c r="K3" s="292"/>
      <c r="L3" s="292"/>
      <c r="M3" s="293"/>
    </row>
    <row r="4" spans="1:13" s="10" customFormat="1" ht="20.25" customHeight="1" thickBot="1" x14ac:dyDescent="0.25">
      <c r="A4" s="36" t="s">
        <v>13</v>
      </c>
      <c r="B4" s="36" t="s">
        <v>14</v>
      </c>
      <c r="C4" s="36" t="s">
        <v>15</v>
      </c>
      <c r="D4" s="36" t="s">
        <v>16</v>
      </c>
      <c r="E4" s="36" t="s">
        <v>17</v>
      </c>
      <c r="F4" s="36" t="s">
        <v>18</v>
      </c>
      <c r="G4" s="36" t="s">
        <v>55</v>
      </c>
      <c r="H4" s="63" t="s">
        <v>56</v>
      </c>
      <c r="I4" s="294"/>
      <c r="J4" s="286" t="s">
        <v>242</v>
      </c>
      <c r="K4" s="268"/>
      <c r="L4" s="268"/>
      <c r="M4" s="287"/>
    </row>
    <row r="5" spans="1:13" s="10" customFormat="1" ht="16.5" customHeight="1" thickBot="1" x14ac:dyDescent="0.25">
      <c r="A5" s="20" t="s">
        <v>21</v>
      </c>
      <c r="B5" s="135" t="s">
        <v>49</v>
      </c>
      <c r="C5" s="183">
        <f>SUM(YTD!C7)</f>
        <v>0</v>
      </c>
      <c r="D5" s="281">
        <f ca="1">NOW()</f>
        <v>41658.417478935196</v>
      </c>
      <c r="E5" s="282"/>
      <c r="F5" s="283"/>
      <c r="G5" s="137">
        <f>SUM(YTD!C6)</f>
        <v>0</v>
      </c>
      <c r="H5" s="136">
        <f>SUM(YTD!B22)</f>
        <v>0</v>
      </c>
      <c r="I5" s="294"/>
      <c r="J5" s="286" t="s">
        <v>81</v>
      </c>
      <c r="K5" s="268"/>
      <c r="L5" s="268"/>
      <c r="M5" s="287"/>
    </row>
    <row r="6" spans="1:13" ht="27" hidden="1" customHeight="1" x14ac:dyDescent="0.2">
      <c r="A6" s="279">
        <f ca="1">NOW()</f>
        <v>41658.417478935196</v>
      </c>
      <c r="B6" s="280"/>
      <c r="C6" s="102"/>
      <c r="D6" s="102"/>
      <c r="E6" s="102"/>
      <c r="F6" s="102"/>
      <c r="G6" s="102"/>
      <c r="H6" s="103"/>
      <c r="I6" s="104"/>
      <c r="J6" s="288" t="s">
        <v>98</v>
      </c>
      <c r="K6" s="272"/>
      <c r="L6" s="272"/>
      <c r="M6" s="276"/>
    </row>
    <row r="7" spans="1:13" ht="36.6" customHeight="1" x14ac:dyDescent="0.2">
      <c r="A7" s="182" t="s">
        <v>253</v>
      </c>
      <c r="B7" s="68" t="s">
        <v>247</v>
      </c>
      <c r="C7" s="68" t="s">
        <v>51</v>
      </c>
      <c r="D7" s="74" t="s">
        <v>24</v>
      </c>
      <c r="E7" s="69" t="s">
        <v>64</v>
      </c>
      <c r="F7" s="69" t="s">
        <v>61</v>
      </c>
      <c r="G7" s="70" t="s">
        <v>49</v>
      </c>
      <c r="H7" s="70" t="s">
        <v>60</v>
      </c>
      <c r="I7" s="70" t="s">
        <v>150</v>
      </c>
      <c r="J7" s="272" t="s">
        <v>82</v>
      </c>
      <c r="K7" s="272"/>
      <c r="L7" s="272"/>
      <c r="M7" s="276"/>
    </row>
    <row r="8" spans="1:13" ht="13.5" thickBot="1" x14ac:dyDescent="0.25">
      <c r="A8" s="181">
        <v>41639</v>
      </c>
      <c r="B8" s="65"/>
      <c r="C8" s="65"/>
      <c r="D8" s="188">
        <f>IF(C8=0,0,C8-B8)</f>
        <v>0</v>
      </c>
      <c r="E8" s="66"/>
      <c r="F8" s="67"/>
      <c r="G8" s="186">
        <f>IF(F8=0,0,D8/F8)</f>
        <v>0</v>
      </c>
      <c r="H8" s="187">
        <f>IF(F8=0,0,E8/F8)</f>
        <v>0</v>
      </c>
      <c r="I8" s="71"/>
      <c r="J8" s="284" t="s">
        <v>83</v>
      </c>
      <c r="K8" s="284"/>
      <c r="L8" s="284"/>
      <c r="M8" s="285"/>
    </row>
    <row r="9" spans="1:13" x14ac:dyDescent="0.2">
      <c r="A9" s="181"/>
      <c r="B9" s="28"/>
      <c r="C9" s="65"/>
      <c r="D9" s="188">
        <f t="shared" ref="D9:D68" si="0">IF(C9=0,0,C9-B9)</f>
        <v>0</v>
      </c>
      <c r="E9" s="66"/>
      <c r="F9" s="67"/>
      <c r="G9" s="186">
        <f t="shared" ref="G9:G38" si="1">IF(F9=0,0,D9/F9)</f>
        <v>0</v>
      </c>
      <c r="H9" s="187">
        <f t="shared" ref="H9:H38" si="2">IF(F9=0,0,E9/F9)</f>
        <v>0</v>
      </c>
      <c r="I9" s="72"/>
      <c r="J9" s="274" t="s">
        <v>84</v>
      </c>
      <c r="K9" s="274"/>
      <c r="L9" s="274"/>
      <c r="M9" s="275"/>
    </row>
    <row r="10" spans="1:13" x14ac:dyDescent="0.2">
      <c r="A10" s="181"/>
      <c r="B10" s="28"/>
      <c r="C10" s="65"/>
      <c r="D10" s="188">
        <f t="shared" si="0"/>
        <v>0</v>
      </c>
      <c r="E10" s="66"/>
      <c r="F10" s="67"/>
      <c r="G10" s="186">
        <f t="shared" si="1"/>
        <v>0</v>
      </c>
      <c r="H10" s="187">
        <f t="shared" si="2"/>
        <v>0</v>
      </c>
      <c r="I10" s="72"/>
      <c r="J10" s="272" t="s">
        <v>85</v>
      </c>
      <c r="K10" s="272"/>
      <c r="L10" s="272"/>
      <c r="M10" s="273"/>
    </row>
    <row r="11" spans="1:13" x14ac:dyDescent="0.2">
      <c r="A11" s="181"/>
      <c r="B11" s="28"/>
      <c r="C11" s="65"/>
      <c r="D11" s="188">
        <f t="shared" si="0"/>
        <v>0</v>
      </c>
      <c r="E11" s="66"/>
      <c r="F11" s="67"/>
      <c r="G11" s="186">
        <f t="shared" si="1"/>
        <v>0</v>
      </c>
      <c r="H11" s="187">
        <f t="shared" si="2"/>
        <v>0</v>
      </c>
      <c r="I11" s="72"/>
      <c r="J11" s="272" t="s">
        <v>86</v>
      </c>
      <c r="K11" s="272"/>
      <c r="L11" s="272"/>
      <c r="M11" s="273"/>
    </row>
    <row r="12" spans="1:13" x14ac:dyDescent="0.2">
      <c r="A12" s="181"/>
      <c r="B12" s="28"/>
      <c r="C12" s="65"/>
      <c r="D12" s="188">
        <f t="shared" si="0"/>
        <v>0</v>
      </c>
      <c r="E12" s="66"/>
      <c r="F12" s="67"/>
      <c r="G12" s="186">
        <f t="shared" si="1"/>
        <v>0</v>
      </c>
      <c r="H12" s="187">
        <f t="shared" si="2"/>
        <v>0</v>
      </c>
      <c r="I12" s="72"/>
      <c r="J12" s="272" t="s">
        <v>87</v>
      </c>
      <c r="K12" s="272"/>
      <c r="L12" s="272"/>
      <c r="M12" s="273"/>
    </row>
    <row r="13" spans="1:13" x14ac:dyDescent="0.2">
      <c r="A13" s="181"/>
      <c r="B13" s="28"/>
      <c r="C13" s="65"/>
      <c r="D13" s="188">
        <f t="shared" si="0"/>
        <v>0</v>
      </c>
      <c r="E13" s="66"/>
      <c r="F13" s="67"/>
      <c r="G13" s="186">
        <f t="shared" si="1"/>
        <v>0</v>
      </c>
      <c r="H13" s="187">
        <f t="shared" si="2"/>
        <v>0</v>
      </c>
      <c r="I13" s="72"/>
      <c r="J13" s="272" t="s">
        <v>88</v>
      </c>
      <c r="K13" s="272"/>
      <c r="L13" s="272"/>
      <c r="M13" s="273"/>
    </row>
    <row r="14" spans="1:13" x14ac:dyDescent="0.2">
      <c r="A14" s="181"/>
      <c r="B14" s="28"/>
      <c r="C14" s="65"/>
      <c r="D14" s="188">
        <f t="shared" si="0"/>
        <v>0</v>
      </c>
      <c r="E14" s="66"/>
      <c r="F14" s="67"/>
      <c r="G14" s="186">
        <f t="shared" si="1"/>
        <v>0</v>
      </c>
      <c r="H14" s="187">
        <f t="shared" si="2"/>
        <v>0</v>
      </c>
      <c r="I14" s="72"/>
      <c r="J14" s="272" t="s">
        <v>89</v>
      </c>
      <c r="K14" s="272"/>
      <c r="L14" s="272"/>
      <c r="M14" s="273"/>
    </row>
    <row r="15" spans="1:13" x14ac:dyDescent="0.2">
      <c r="A15" s="181"/>
      <c r="B15" s="28"/>
      <c r="C15" s="65"/>
      <c r="D15" s="188">
        <f t="shared" si="0"/>
        <v>0</v>
      </c>
      <c r="E15" s="66"/>
      <c r="F15" s="67"/>
      <c r="G15" s="186">
        <f t="shared" si="1"/>
        <v>0</v>
      </c>
      <c r="H15" s="187">
        <f t="shared" si="2"/>
        <v>0</v>
      </c>
      <c r="I15" s="72"/>
      <c r="J15" s="272" t="s">
        <v>99</v>
      </c>
      <c r="K15" s="272"/>
      <c r="L15" s="272"/>
      <c r="M15" s="273"/>
    </row>
    <row r="16" spans="1:13" x14ac:dyDescent="0.2">
      <c r="A16" s="181"/>
      <c r="B16" s="28"/>
      <c r="C16" s="65"/>
      <c r="D16" s="188">
        <f t="shared" si="0"/>
        <v>0</v>
      </c>
      <c r="E16" s="66"/>
      <c r="F16" s="67"/>
      <c r="G16" s="186">
        <f t="shared" si="1"/>
        <v>0</v>
      </c>
      <c r="H16" s="187">
        <f t="shared" si="2"/>
        <v>0</v>
      </c>
      <c r="I16" s="72"/>
      <c r="J16" s="272" t="s">
        <v>90</v>
      </c>
      <c r="K16" s="272"/>
      <c r="L16" s="272"/>
      <c r="M16" s="273"/>
    </row>
    <row r="17" spans="1:13" x14ac:dyDescent="0.2">
      <c r="A17" s="181"/>
      <c r="B17" s="28"/>
      <c r="C17" s="65"/>
      <c r="D17" s="188">
        <f t="shared" si="0"/>
        <v>0</v>
      </c>
      <c r="E17" s="66"/>
      <c r="F17" s="67"/>
      <c r="G17" s="186">
        <f t="shared" si="1"/>
        <v>0</v>
      </c>
      <c r="H17" s="187">
        <f t="shared" si="2"/>
        <v>0</v>
      </c>
      <c r="I17" s="72"/>
      <c r="J17" s="272" t="s">
        <v>91</v>
      </c>
      <c r="K17" s="272"/>
      <c r="L17" s="272"/>
      <c r="M17" s="273"/>
    </row>
    <row r="18" spans="1:13" x14ac:dyDescent="0.2">
      <c r="A18" s="181"/>
      <c r="B18" s="28"/>
      <c r="C18" s="65"/>
      <c r="D18" s="188">
        <f t="shared" si="0"/>
        <v>0</v>
      </c>
      <c r="E18" s="66"/>
      <c r="F18" s="67"/>
      <c r="G18" s="186">
        <f t="shared" si="1"/>
        <v>0</v>
      </c>
      <c r="H18" s="187">
        <f t="shared" si="2"/>
        <v>0</v>
      </c>
      <c r="I18" s="72"/>
      <c r="J18" s="272" t="s">
        <v>92</v>
      </c>
      <c r="K18" s="272"/>
      <c r="L18" s="272"/>
      <c r="M18" s="273"/>
    </row>
    <row r="19" spans="1:13" x14ac:dyDescent="0.2">
      <c r="A19" s="181"/>
      <c r="B19" s="28"/>
      <c r="C19" s="65"/>
      <c r="D19" s="188">
        <f t="shared" si="0"/>
        <v>0</v>
      </c>
      <c r="E19" s="66"/>
      <c r="F19" s="67"/>
      <c r="G19" s="186">
        <f t="shared" si="1"/>
        <v>0</v>
      </c>
      <c r="H19" s="187">
        <f t="shared" si="2"/>
        <v>0</v>
      </c>
      <c r="I19" s="72"/>
      <c r="J19" s="272" t="s">
        <v>93</v>
      </c>
      <c r="K19" s="272"/>
      <c r="L19" s="272"/>
      <c r="M19" s="273"/>
    </row>
    <row r="20" spans="1:13" x14ac:dyDescent="0.2">
      <c r="A20" s="181"/>
      <c r="B20" s="28"/>
      <c r="C20" s="65"/>
      <c r="D20" s="188">
        <f t="shared" si="0"/>
        <v>0</v>
      </c>
      <c r="E20" s="66"/>
      <c r="F20" s="67"/>
      <c r="G20" s="186">
        <f t="shared" si="1"/>
        <v>0</v>
      </c>
      <c r="H20" s="187">
        <f t="shared" si="2"/>
        <v>0</v>
      </c>
      <c r="I20" s="72"/>
      <c r="J20" s="272" t="s">
        <v>94</v>
      </c>
      <c r="K20" s="272"/>
      <c r="L20" s="272"/>
      <c r="M20" s="273"/>
    </row>
    <row r="21" spans="1:13" x14ac:dyDescent="0.2">
      <c r="A21" s="181"/>
      <c r="B21" s="28"/>
      <c r="C21" s="65"/>
      <c r="D21" s="188">
        <f t="shared" si="0"/>
        <v>0</v>
      </c>
      <c r="E21" s="66"/>
      <c r="F21" s="67"/>
      <c r="G21" s="186">
        <f t="shared" si="1"/>
        <v>0</v>
      </c>
      <c r="H21" s="187">
        <f t="shared" si="2"/>
        <v>0</v>
      </c>
      <c r="I21" s="72"/>
      <c r="J21" s="272" t="s">
        <v>95</v>
      </c>
      <c r="K21" s="272"/>
      <c r="L21" s="272"/>
      <c r="M21" s="273"/>
    </row>
    <row r="22" spans="1:13" x14ac:dyDescent="0.2">
      <c r="A22" s="391"/>
      <c r="B22" s="397"/>
      <c r="C22" s="398"/>
      <c r="D22" s="188">
        <f t="shared" si="0"/>
        <v>0</v>
      </c>
      <c r="E22" s="399"/>
      <c r="F22" s="400"/>
      <c r="G22" s="186">
        <f t="shared" si="1"/>
        <v>0</v>
      </c>
      <c r="H22" s="187">
        <f t="shared" si="2"/>
        <v>0</v>
      </c>
      <c r="I22" s="401"/>
      <c r="J22" s="295"/>
      <c r="K22" s="295"/>
      <c r="L22" s="295"/>
      <c r="M22" s="296"/>
    </row>
    <row r="23" spans="1:13" x14ac:dyDescent="0.2">
      <c r="A23" s="391"/>
      <c r="B23" s="405"/>
      <c r="C23" s="188"/>
      <c r="D23" s="188">
        <f t="shared" si="0"/>
        <v>0</v>
      </c>
      <c r="E23" s="406"/>
      <c r="F23" s="407"/>
      <c r="G23" s="186">
        <f t="shared" si="1"/>
        <v>0</v>
      </c>
      <c r="H23" s="187">
        <f t="shared" si="2"/>
        <v>0</v>
      </c>
      <c r="I23" s="402" t="s">
        <v>277</v>
      </c>
      <c r="J23" s="295"/>
      <c r="K23" s="295"/>
      <c r="L23" s="295"/>
      <c r="M23" s="296"/>
    </row>
    <row r="24" spans="1:13" x14ac:dyDescent="0.2">
      <c r="A24" s="391"/>
      <c r="B24" s="405"/>
      <c r="C24" s="188"/>
      <c r="D24" s="188">
        <f t="shared" si="0"/>
        <v>0</v>
      </c>
      <c r="E24" s="406"/>
      <c r="F24" s="407"/>
      <c r="G24" s="186">
        <f t="shared" si="1"/>
        <v>0</v>
      </c>
      <c r="H24" s="187">
        <f t="shared" si="2"/>
        <v>0</v>
      </c>
      <c r="I24" s="402" t="s">
        <v>277</v>
      </c>
      <c r="J24" s="270" t="s">
        <v>108</v>
      </c>
      <c r="K24" s="270"/>
      <c r="L24" s="270"/>
      <c r="M24" s="271"/>
    </row>
    <row r="25" spans="1:13" x14ac:dyDescent="0.2">
      <c r="A25" s="391"/>
      <c r="B25" s="405"/>
      <c r="C25" s="188"/>
      <c r="D25" s="188">
        <f t="shared" si="0"/>
        <v>0</v>
      </c>
      <c r="E25" s="406"/>
      <c r="F25" s="407"/>
      <c r="G25" s="186">
        <f t="shared" si="1"/>
        <v>0</v>
      </c>
      <c r="H25" s="187">
        <f t="shared" si="2"/>
        <v>0</v>
      </c>
      <c r="I25" s="402" t="s">
        <v>277</v>
      </c>
      <c r="J25" s="266" t="s">
        <v>100</v>
      </c>
      <c r="K25" s="266"/>
      <c r="L25" s="266"/>
      <c r="M25" s="267"/>
    </row>
    <row r="26" spans="1:13" x14ac:dyDescent="0.2">
      <c r="A26" s="391"/>
      <c r="B26" s="405"/>
      <c r="C26" s="188"/>
      <c r="D26" s="188">
        <f t="shared" si="0"/>
        <v>0</v>
      </c>
      <c r="E26" s="406"/>
      <c r="F26" s="407"/>
      <c r="G26" s="186">
        <f t="shared" si="1"/>
        <v>0</v>
      </c>
      <c r="H26" s="187">
        <f t="shared" si="2"/>
        <v>0</v>
      </c>
      <c r="I26" s="402" t="s">
        <v>277</v>
      </c>
      <c r="J26" s="266" t="s">
        <v>109</v>
      </c>
      <c r="K26" s="266"/>
      <c r="L26" s="266"/>
      <c r="M26" s="267"/>
    </row>
    <row r="27" spans="1:13" x14ac:dyDescent="0.2">
      <c r="A27" s="391"/>
      <c r="B27" s="405"/>
      <c r="C27" s="188"/>
      <c r="D27" s="188">
        <f t="shared" si="0"/>
        <v>0</v>
      </c>
      <c r="E27" s="406"/>
      <c r="F27" s="407"/>
      <c r="G27" s="186">
        <f t="shared" si="1"/>
        <v>0</v>
      </c>
      <c r="H27" s="187">
        <f t="shared" si="2"/>
        <v>0</v>
      </c>
      <c r="I27" s="402" t="s">
        <v>277</v>
      </c>
      <c r="J27" s="266" t="s">
        <v>110</v>
      </c>
      <c r="K27" s="266"/>
      <c r="L27" s="266"/>
      <c r="M27" s="267"/>
    </row>
    <row r="28" spans="1:13" x14ac:dyDescent="0.2">
      <c r="A28" s="391"/>
      <c r="B28" s="405"/>
      <c r="C28" s="188"/>
      <c r="D28" s="188">
        <f t="shared" si="0"/>
        <v>0</v>
      </c>
      <c r="E28" s="406"/>
      <c r="F28" s="407"/>
      <c r="G28" s="186">
        <f t="shared" si="1"/>
        <v>0</v>
      </c>
      <c r="H28" s="187">
        <f t="shared" si="2"/>
        <v>0</v>
      </c>
      <c r="I28" s="402" t="s">
        <v>277</v>
      </c>
      <c r="J28" s="266" t="s">
        <v>111</v>
      </c>
      <c r="K28" s="266"/>
      <c r="L28" s="266"/>
      <c r="M28" s="267"/>
    </row>
    <row r="29" spans="1:13" x14ac:dyDescent="0.2">
      <c r="A29" s="391"/>
      <c r="B29" s="405"/>
      <c r="C29" s="188"/>
      <c r="D29" s="188">
        <f t="shared" si="0"/>
        <v>0</v>
      </c>
      <c r="E29" s="406"/>
      <c r="F29" s="407"/>
      <c r="G29" s="186">
        <f t="shared" si="1"/>
        <v>0</v>
      </c>
      <c r="H29" s="187">
        <f t="shared" si="2"/>
        <v>0</v>
      </c>
      <c r="I29" s="402" t="s">
        <v>277</v>
      </c>
      <c r="J29" s="266" t="s">
        <v>122</v>
      </c>
      <c r="K29" s="266"/>
      <c r="L29" s="266"/>
      <c r="M29" s="267"/>
    </row>
    <row r="30" spans="1:13" x14ac:dyDescent="0.2">
      <c r="A30" s="391"/>
      <c r="B30" s="405"/>
      <c r="C30" s="188"/>
      <c r="D30" s="188">
        <f t="shared" si="0"/>
        <v>0</v>
      </c>
      <c r="E30" s="406"/>
      <c r="F30" s="407"/>
      <c r="G30" s="186">
        <f t="shared" si="1"/>
        <v>0</v>
      </c>
      <c r="H30" s="187">
        <f t="shared" si="2"/>
        <v>0</v>
      </c>
      <c r="I30" s="402" t="s">
        <v>277</v>
      </c>
      <c r="J30" s="266" t="s">
        <v>104</v>
      </c>
      <c r="K30" s="266"/>
      <c r="L30" s="266"/>
      <c r="M30" s="267"/>
    </row>
    <row r="31" spans="1:13" x14ac:dyDescent="0.2">
      <c r="A31" s="391"/>
      <c r="B31" s="405"/>
      <c r="C31" s="188"/>
      <c r="D31" s="188">
        <f t="shared" si="0"/>
        <v>0</v>
      </c>
      <c r="E31" s="406"/>
      <c r="F31" s="407"/>
      <c r="G31" s="186">
        <f t="shared" si="1"/>
        <v>0</v>
      </c>
      <c r="H31" s="187">
        <f t="shared" si="2"/>
        <v>0</v>
      </c>
      <c r="I31" s="402" t="s">
        <v>277</v>
      </c>
      <c r="J31" s="266" t="s">
        <v>101</v>
      </c>
      <c r="K31" s="266"/>
      <c r="L31" s="266"/>
      <c r="M31" s="267"/>
    </row>
    <row r="32" spans="1:13" x14ac:dyDescent="0.2">
      <c r="A32" s="391"/>
      <c r="B32" s="405"/>
      <c r="C32" s="188"/>
      <c r="D32" s="188">
        <f t="shared" si="0"/>
        <v>0</v>
      </c>
      <c r="E32" s="406"/>
      <c r="F32" s="407"/>
      <c r="G32" s="186">
        <f t="shared" si="1"/>
        <v>0</v>
      </c>
      <c r="H32" s="187">
        <f t="shared" si="2"/>
        <v>0</v>
      </c>
      <c r="I32" s="402" t="s">
        <v>277</v>
      </c>
      <c r="J32" s="266" t="s">
        <v>102</v>
      </c>
      <c r="K32" s="266"/>
      <c r="L32" s="266"/>
      <c r="M32" s="267"/>
    </row>
    <row r="33" spans="1:13" x14ac:dyDescent="0.2">
      <c r="A33" s="391"/>
      <c r="B33" s="405"/>
      <c r="C33" s="188"/>
      <c r="D33" s="188">
        <f t="shared" si="0"/>
        <v>0</v>
      </c>
      <c r="E33" s="406"/>
      <c r="F33" s="407"/>
      <c r="G33" s="186">
        <f t="shared" si="1"/>
        <v>0</v>
      </c>
      <c r="H33" s="187">
        <f t="shared" si="2"/>
        <v>0</v>
      </c>
      <c r="I33" s="402" t="s">
        <v>277</v>
      </c>
      <c r="J33" s="266" t="s">
        <v>103</v>
      </c>
      <c r="K33" s="266"/>
      <c r="L33" s="266"/>
      <c r="M33" s="267"/>
    </row>
    <row r="34" spans="1:13" x14ac:dyDescent="0.2">
      <c r="A34" s="391"/>
      <c r="B34" s="405"/>
      <c r="C34" s="188"/>
      <c r="D34" s="188">
        <f t="shared" si="0"/>
        <v>0</v>
      </c>
      <c r="E34" s="406"/>
      <c r="F34" s="407"/>
      <c r="G34" s="186">
        <f t="shared" si="1"/>
        <v>0</v>
      </c>
      <c r="H34" s="187">
        <f t="shared" si="2"/>
        <v>0</v>
      </c>
      <c r="I34" s="402" t="s">
        <v>277</v>
      </c>
      <c r="J34" s="266" t="s">
        <v>121</v>
      </c>
      <c r="K34" s="266"/>
      <c r="L34" s="266"/>
      <c r="M34" s="267"/>
    </row>
    <row r="35" spans="1:13" x14ac:dyDescent="0.2">
      <c r="A35" s="391"/>
      <c r="B35" s="405"/>
      <c r="C35" s="188"/>
      <c r="D35" s="188">
        <f t="shared" si="0"/>
        <v>0</v>
      </c>
      <c r="E35" s="406"/>
      <c r="F35" s="407"/>
      <c r="G35" s="186">
        <f t="shared" si="1"/>
        <v>0</v>
      </c>
      <c r="H35" s="187">
        <f t="shared" si="2"/>
        <v>0</v>
      </c>
      <c r="I35" s="402" t="s">
        <v>277</v>
      </c>
      <c r="J35" s="266" t="s">
        <v>105</v>
      </c>
      <c r="K35" s="266"/>
      <c r="L35" s="266"/>
      <c r="M35" s="267"/>
    </row>
    <row r="36" spans="1:13" x14ac:dyDescent="0.2">
      <c r="A36" s="391"/>
      <c r="B36" s="405"/>
      <c r="C36" s="188"/>
      <c r="D36" s="188">
        <f t="shared" si="0"/>
        <v>0</v>
      </c>
      <c r="E36" s="406"/>
      <c r="F36" s="407"/>
      <c r="G36" s="186">
        <f t="shared" si="1"/>
        <v>0</v>
      </c>
      <c r="H36" s="187">
        <f t="shared" si="2"/>
        <v>0</v>
      </c>
      <c r="I36" s="402" t="s">
        <v>277</v>
      </c>
      <c r="J36" s="266" t="s">
        <v>106</v>
      </c>
      <c r="K36" s="266"/>
      <c r="L36" s="266"/>
      <c r="M36" s="267"/>
    </row>
    <row r="37" spans="1:13" x14ac:dyDescent="0.2">
      <c r="A37" s="391"/>
      <c r="B37" s="405"/>
      <c r="C37" s="188"/>
      <c r="D37" s="188">
        <f t="shared" si="0"/>
        <v>0</v>
      </c>
      <c r="E37" s="406"/>
      <c r="F37" s="407"/>
      <c r="G37" s="186">
        <f t="shared" si="1"/>
        <v>0</v>
      </c>
      <c r="H37" s="187">
        <f t="shared" si="2"/>
        <v>0</v>
      </c>
      <c r="I37" s="402" t="s">
        <v>277</v>
      </c>
      <c r="J37" s="266" t="s">
        <v>107</v>
      </c>
      <c r="K37" s="266"/>
      <c r="L37" s="266"/>
      <c r="M37" s="267"/>
    </row>
    <row r="38" spans="1:13" x14ac:dyDescent="0.2">
      <c r="A38" s="391"/>
      <c r="B38" s="405"/>
      <c r="C38" s="188"/>
      <c r="D38" s="188">
        <f t="shared" si="0"/>
        <v>0</v>
      </c>
      <c r="E38" s="406"/>
      <c r="F38" s="407"/>
      <c r="G38" s="186">
        <f t="shared" si="1"/>
        <v>0</v>
      </c>
      <c r="H38" s="187">
        <f t="shared" si="2"/>
        <v>0</v>
      </c>
      <c r="I38" s="402" t="s">
        <v>277</v>
      </c>
      <c r="J38" s="266" t="s">
        <v>123</v>
      </c>
      <c r="K38" s="266"/>
      <c r="L38" s="266"/>
      <c r="M38" s="267"/>
    </row>
    <row r="39" spans="1:13" x14ac:dyDescent="0.2">
      <c r="A39" s="391"/>
      <c r="B39" s="405"/>
      <c r="C39" s="188"/>
      <c r="D39" s="188">
        <f t="shared" si="0"/>
        <v>0</v>
      </c>
      <c r="E39" s="406"/>
      <c r="F39" s="407"/>
      <c r="G39" s="186">
        <f t="shared" ref="G39:G68" si="3">IF(F39=0,0,D39/F39)</f>
        <v>0</v>
      </c>
      <c r="H39" s="187">
        <f t="shared" ref="H39:H68" si="4">IF(F39=0,0,E39/F39)</f>
        <v>0</v>
      </c>
      <c r="I39" s="402" t="s">
        <v>277</v>
      </c>
      <c r="J39" s="266" t="s">
        <v>120</v>
      </c>
      <c r="K39" s="266"/>
      <c r="L39" s="266"/>
      <c r="M39" s="267"/>
    </row>
    <row r="40" spans="1:13" x14ac:dyDescent="0.2">
      <c r="A40" s="391"/>
      <c r="B40" s="405"/>
      <c r="C40" s="188"/>
      <c r="D40" s="188">
        <f t="shared" si="0"/>
        <v>0</v>
      </c>
      <c r="E40" s="406"/>
      <c r="F40" s="407"/>
      <c r="G40" s="186">
        <f t="shared" si="3"/>
        <v>0</v>
      </c>
      <c r="H40" s="187">
        <f t="shared" si="4"/>
        <v>0</v>
      </c>
      <c r="I40" s="402" t="s">
        <v>277</v>
      </c>
      <c r="J40" s="268" t="s">
        <v>124</v>
      </c>
      <c r="K40" s="268"/>
      <c r="L40" s="268"/>
      <c r="M40" s="269"/>
    </row>
    <row r="41" spans="1:13" x14ac:dyDescent="0.2">
      <c r="A41" s="391"/>
      <c r="B41" s="405"/>
      <c r="C41" s="188"/>
      <c r="D41" s="188">
        <f t="shared" si="0"/>
        <v>0</v>
      </c>
      <c r="E41" s="406"/>
      <c r="F41" s="407"/>
      <c r="G41" s="186">
        <f t="shared" si="3"/>
        <v>0</v>
      </c>
      <c r="H41" s="187">
        <f t="shared" si="4"/>
        <v>0</v>
      </c>
      <c r="I41" s="402" t="s">
        <v>277</v>
      </c>
    </row>
    <row r="42" spans="1:13" x14ac:dyDescent="0.2">
      <c r="A42" s="391"/>
      <c r="B42" s="405"/>
      <c r="C42" s="188"/>
      <c r="D42" s="188">
        <f t="shared" si="0"/>
        <v>0</v>
      </c>
      <c r="E42" s="406"/>
      <c r="F42" s="407"/>
      <c r="G42" s="186">
        <f t="shared" si="3"/>
        <v>0</v>
      </c>
      <c r="H42" s="187">
        <f t="shared" si="4"/>
        <v>0</v>
      </c>
      <c r="I42" s="402" t="s">
        <v>277</v>
      </c>
    </row>
    <row r="43" spans="1:13" x14ac:dyDescent="0.2">
      <c r="A43" s="391"/>
      <c r="B43" s="405"/>
      <c r="C43" s="188"/>
      <c r="D43" s="188">
        <f t="shared" si="0"/>
        <v>0</v>
      </c>
      <c r="E43" s="406"/>
      <c r="F43" s="407"/>
      <c r="G43" s="186">
        <f t="shared" si="3"/>
        <v>0</v>
      </c>
      <c r="H43" s="187">
        <f t="shared" si="4"/>
        <v>0</v>
      </c>
      <c r="I43" s="402" t="s">
        <v>277</v>
      </c>
    </row>
    <row r="44" spans="1:13" x14ac:dyDescent="0.2">
      <c r="A44" s="391"/>
      <c r="B44" s="405"/>
      <c r="C44" s="188"/>
      <c r="D44" s="188">
        <f t="shared" si="0"/>
        <v>0</v>
      </c>
      <c r="E44" s="406"/>
      <c r="F44" s="407"/>
      <c r="G44" s="186">
        <f t="shared" si="3"/>
        <v>0</v>
      </c>
      <c r="H44" s="187">
        <f t="shared" si="4"/>
        <v>0</v>
      </c>
      <c r="I44" s="402" t="s">
        <v>277</v>
      </c>
    </row>
    <row r="45" spans="1:13" x14ac:dyDescent="0.2">
      <c r="A45" s="391"/>
      <c r="B45" s="405"/>
      <c r="C45" s="188"/>
      <c r="D45" s="188">
        <f t="shared" si="0"/>
        <v>0</v>
      </c>
      <c r="E45" s="406"/>
      <c r="F45" s="407"/>
      <c r="G45" s="186">
        <f t="shared" si="3"/>
        <v>0</v>
      </c>
      <c r="H45" s="187">
        <f t="shared" si="4"/>
        <v>0</v>
      </c>
      <c r="I45" s="402" t="s">
        <v>277</v>
      </c>
    </row>
    <row r="46" spans="1:13" x14ac:dyDescent="0.2">
      <c r="A46" s="391"/>
      <c r="B46" s="405"/>
      <c r="C46" s="188"/>
      <c r="D46" s="188">
        <f t="shared" si="0"/>
        <v>0</v>
      </c>
      <c r="E46" s="406"/>
      <c r="F46" s="407"/>
      <c r="G46" s="186">
        <f t="shared" si="3"/>
        <v>0</v>
      </c>
      <c r="H46" s="187">
        <f t="shared" si="4"/>
        <v>0</v>
      </c>
      <c r="I46" s="402" t="s">
        <v>277</v>
      </c>
    </row>
    <row r="47" spans="1:13" x14ac:dyDescent="0.2">
      <c r="A47" s="391"/>
      <c r="B47" s="405"/>
      <c r="C47" s="188"/>
      <c r="D47" s="188">
        <f t="shared" si="0"/>
        <v>0</v>
      </c>
      <c r="E47" s="406"/>
      <c r="F47" s="407"/>
      <c r="G47" s="186">
        <f t="shared" si="3"/>
        <v>0</v>
      </c>
      <c r="H47" s="187">
        <f t="shared" si="4"/>
        <v>0</v>
      </c>
      <c r="I47" s="402" t="s">
        <v>277</v>
      </c>
    </row>
    <row r="48" spans="1:13" x14ac:dyDescent="0.2">
      <c r="A48" s="391"/>
      <c r="B48" s="405"/>
      <c r="C48" s="188"/>
      <c r="D48" s="188">
        <f t="shared" si="0"/>
        <v>0</v>
      </c>
      <c r="E48" s="406"/>
      <c r="F48" s="407"/>
      <c r="G48" s="186">
        <f t="shared" si="3"/>
        <v>0</v>
      </c>
      <c r="H48" s="187">
        <f t="shared" si="4"/>
        <v>0</v>
      </c>
      <c r="I48" s="402" t="s">
        <v>277</v>
      </c>
    </row>
    <row r="49" spans="1:9" x14ac:dyDescent="0.2">
      <c r="A49" s="391"/>
      <c r="B49" s="405"/>
      <c r="C49" s="188"/>
      <c r="D49" s="188">
        <f t="shared" si="0"/>
        <v>0</v>
      </c>
      <c r="E49" s="406"/>
      <c r="F49" s="407"/>
      <c r="G49" s="186">
        <f t="shared" si="3"/>
        <v>0</v>
      </c>
      <c r="H49" s="187">
        <f t="shared" si="4"/>
        <v>0</v>
      </c>
      <c r="I49" s="402" t="s">
        <v>277</v>
      </c>
    </row>
    <row r="50" spans="1:9" x14ac:dyDescent="0.2">
      <c r="A50" s="391"/>
      <c r="B50" s="405"/>
      <c r="C50" s="188"/>
      <c r="D50" s="188">
        <f t="shared" si="0"/>
        <v>0</v>
      </c>
      <c r="E50" s="406"/>
      <c r="F50" s="407"/>
      <c r="G50" s="186">
        <f t="shared" si="3"/>
        <v>0</v>
      </c>
      <c r="H50" s="187">
        <f t="shared" si="4"/>
        <v>0</v>
      </c>
      <c r="I50" s="402" t="s">
        <v>277</v>
      </c>
    </row>
    <row r="51" spans="1:9" x14ac:dyDescent="0.2">
      <c r="A51" s="391"/>
      <c r="B51" s="405"/>
      <c r="C51" s="188"/>
      <c r="D51" s="188">
        <f t="shared" si="0"/>
        <v>0</v>
      </c>
      <c r="E51" s="406"/>
      <c r="F51" s="407"/>
      <c r="G51" s="186">
        <f t="shared" si="3"/>
        <v>0</v>
      </c>
      <c r="H51" s="187">
        <f t="shared" si="4"/>
        <v>0</v>
      </c>
      <c r="I51" s="402" t="s">
        <v>277</v>
      </c>
    </row>
    <row r="52" spans="1:9" x14ac:dyDescent="0.2">
      <c r="A52" s="391"/>
      <c r="B52" s="405"/>
      <c r="C52" s="188"/>
      <c r="D52" s="188">
        <f t="shared" si="0"/>
        <v>0</v>
      </c>
      <c r="E52" s="406"/>
      <c r="F52" s="407"/>
      <c r="G52" s="186">
        <f t="shared" si="3"/>
        <v>0</v>
      </c>
      <c r="H52" s="187">
        <f t="shared" si="4"/>
        <v>0</v>
      </c>
      <c r="I52" s="402" t="s">
        <v>277</v>
      </c>
    </row>
    <row r="53" spans="1:9" x14ac:dyDescent="0.2">
      <c r="A53" s="391"/>
      <c r="B53" s="405"/>
      <c r="C53" s="188"/>
      <c r="D53" s="188">
        <f t="shared" si="0"/>
        <v>0</v>
      </c>
      <c r="E53" s="406"/>
      <c r="F53" s="407"/>
      <c r="G53" s="186">
        <f t="shared" si="3"/>
        <v>0</v>
      </c>
      <c r="H53" s="187">
        <f t="shared" si="4"/>
        <v>0</v>
      </c>
      <c r="I53" s="402" t="s">
        <v>277</v>
      </c>
    </row>
    <row r="54" spans="1:9" x14ac:dyDescent="0.2">
      <c r="A54" s="391"/>
      <c r="B54" s="405"/>
      <c r="C54" s="188"/>
      <c r="D54" s="188">
        <f t="shared" si="0"/>
        <v>0</v>
      </c>
      <c r="E54" s="406"/>
      <c r="F54" s="407"/>
      <c r="G54" s="186">
        <f t="shared" si="3"/>
        <v>0</v>
      </c>
      <c r="H54" s="187">
        <f t="shared" si="4"/>
        <v>0</v>
      </c>
      <c r="I54" s="402" t="s">
        <v>277</v>
      </c>
    </row>
    <row r="55" spans="1:9" x14ac:dyDescent="0.2">
      <c r="A55" s="391"/>
      <c r="B55" s="405"/>
      <c r="C55" s="188"/>
      <c r="D55" s="188">
        <f t="shared" si="0"/>
        <v>0</v>
      </c>
      <c r="E55" s="406"/>
      <c r="F55" s="407"/>
      <c r="G55" s="186">
        <f t="shared" si="3"/>
        <v>0</v>
      </c>
      <c r="H55" s="187">
        <f t="shared" si="4"/>
        <v>0</v>
      </c>
      <c r="I55" s="402" t="s">
        <v>277</v>
      </c>
    </row>
    <row r="56" spans="1:9" x14ac:dyDescent="0.2">
      <c r="A56" s="391"/>
      <c r="B56" s="405"/>
      <c r="C56" s="188"/>
      <c r="D56" s="188">
        <f t="shared" si="0"/>
        <v>0</v>
      </c>
      <c r="E56" s="406"/>
      <c r="F56" s="407"/>
      <c r="G56" s="186">
        <f t="shared" si="3"/>
        <v>0</v>
      </c>
      <c r="H56" s="187">
        <f t="shared" si="4"/>
        <v>0</v>
      </c>
      <c r="I56" s="402" t="s">
        <v>277</v>
      </c>
    </row>
    <row r="57" spans="1:9" x14ac:dyDescent="0.2">
      <c r="A57" s="391"/>
      <c r="B57" s="405"/>
      <c r="C57" s="188"/>
      <c r="D57" s="188">
        <f t="shared" si="0"/>
        <v>0</v>
      </c>
      <c r="E57" s="406"/>
      <c r="F57" s="407"/>
      <c r="G57" s="186">
        <f t="shared" si="3"/>
        <v>0</v>
      </c>
      <c r="H57" s="187">
        <f t="shared" si="4"/>
        <v>0</v>
      </c>
      <c r="I57" s="402" t="s">
        <v>277</v>
      </c>
    </row>
    <row r="58" spans="1:9" x14ac:dyDescent="0.2">
      <c r="A58" s="391"/>
      <c r="B58" s="405"/>
      <c r="C58" s="188"/>
      <c r="D58" s="188">
        <f t="shared" si="0"/>
        <v>0</v>
      </c>
      <c r="E58" s="406"/>
      <c r="F58" s="407"/>
      <c r="G58" s="186">
        <f t="shared" si="3"/>
        <v>0</v>
      </c>
      <c r="H58" s="187">
        <f t="shared" si="4"/>
        <v>0</v>
      </c>
      <c r="I58" s="402" t="s">
        <v>277</v>
      </c>
    </row>
    <row r="59" spans="1:9" x14ac:dyDescent="0.2">
      <c r="A59" s="391"/>
      <c r="B59" s="405"/>
      <c r="C59" s="188"/>
      <c r="D59" s="188">
        <f t="shared" si="0"/>
        <v>0</v>
      </c>
      <c r="E59" s="406"/>
      <c r="F59" s="407"/>
      <c r="G59" s="186">
        <f t="shared" si="3"/>
        <v>0</v>
      </c>
      <c r="H59" s="187">
        <f t="shared" si="4"/>
        <v>0</v>
      </c>
      <c r="I59" s="402" t="s">
        <v>277</v>
      </c>
    </row>
    <row r="60" spans="1:9" x14ac:dyDescent="0.2">
      <c r="A60" s="391"/>
      <c r="B60" s="405"/>
      <c r="C60" s="188"/>
      <c r="D60" s="188">
        <f t="shared" si="0"/>
        <v>0</v>
      </c>
      <c r="E60" s="406"/>
      <c r="F60" s="407"/>
      <c r="G60" s="186">
        <f t="shared" si="3"/>
        <v>0</v>
      </c>
      <c r="H60" s="187">
        <f t="shared" si="4"/>
        <v>0</v>
      </c>
      <c r="I60" s="402" t="s">
        <v>277</v>
      </c>
    </row>
    <row r="61" spans="1:9" x14ac:dyDescent="0.2">
      <c r="A61" s="391"/>
      <c r="B61" s="405"/>
      <c r="C61" s="188"/>
      <c r="D61" s="188">
        <f t="shared" si="0"/>
        <v>0</v>
      </c>
      <c r="E61" s="406"/>
      <c r="F61" s="407"/>
      <c r="G61" s="186">
        <f t="shared" si="3"/>
        <v>0</v>
      </c>
      <c r="H61" s="187">
        <f t="shared" si="4"/>
        <v>0</v>
      </c>
      <c r="I61" s="402" t="s">
        <v>277</v>
      </c>
    </row>
    <row r="62" spans="1:9" x14ac:dyDescent="0.2">
      <c r="A62" s="391"/>
      <c r="B62" s="405"/>
      <c r="C62" s="188"/>
      <c r="D62" s="188">
        <f t="shared" si="0"/>
        <v>0</v>
      </c>
      <c r="E62" s="406"/>
      <c r="F62" s="407"/>
      <c r="G62" s="186">
        <f t="shared" si="3"/>
        <v>0</v>
      </c>
      <c r="H62" s="187">
        <f t="shared" si="4"/>
        <v>0</v>
      </c>
      <c r="I62" s="402" t="s">
        <v>277</v>
      </c>
    </row>
    <row r="63" spans="1:9" x14ac:dyDescent="0.2">
      <c r="A63" s="391"/>
      <c r="B63" s="405"/>
      <c r="C63" s="188"/>
      <c r="D63" s="188">
        <f t="shared" si="0"/>
        <v>0</v>
      </c>
      <c r="E63" s="406"/>
      <c r="F63" s="407"/>
      <c r="G63" s="186">
        <f t="shared" si="3"/>
        <v>0</v>
      </c>
      <c r="H63" s="187">
        <f t="shared" si="4"/>
        <v>0</v>
      </c>
      <c r="I63" s="402" t="s">
        <v>277</v>
      </c>
    </row>
    <row r="64" spans="1:9" x14ac:dyDescent="0.2">
      <c r="A64" s="391"/>
      <c r="B64" s="405"/>
      <c r="C64" s="188"/>
      <c r="D64" s="188">
        <f t="shared" si="0"/>
        <v>0</v>
      </c>
      <c r="E64" s="406"/>
      <c r="F64" s="407"/>
      <c r="G64" s="186">
        <f t="shared" si="3"/>
        <v>0</v>
      </c>
      <c r="H64" s="187">
        <f t="shared" si="4"/>
        <v>0</v>
      </c>
      <c r="I64" s="402" t="s">
        <v>277</v>
      </c>
    </row>
    <row r="65" spans="1:9" x14ac:dyDescent="0.2">
      <c r="A65" s="391"/>
      <c r="B65" s="405"/>
      <c r="C65" s="188"/>
      <c r="D65" s="188">
        <f t="shared" si="0"/>
        <v>0</v>
      </c>
      <c r="E65" s="406"/>
      <c r="F65" s="407"/>
      <c r="G65" s="186">
        <f t="shared" si="3"/>
        <v>0</v>
      </c>
      <c r="H65" s="187">
        <f t="shared" si="4"/>
        <v>0</v>
      </c>
      <c r="I65" s="402" t="s">
        <v>277</v>
      </c>
    </row>
    <row r="66" spans="1:9" x14ac:dyDescent="0.2">
      <c r="A66" s="391"/>
      <c r="B66" s="405"/>
      <c r="C66" s="188"/>
      <c r="D66" s="188">
        <f t="shared" si="0"/>
        <v>0</v>
      </c>
      <c r="E66" s="406"/>
      <c r="F66" s="407"/>
      <c r="G66" s="186">
        <f t="shared" si="3"/>
        <v>0</v>
      </c>
      <c r="H66" s="187">
        <f t="shared" si="4"/>
        <v>0</v>
      </c>
      <c r="I66" s="402" t="s">
        <v>277</v>
      </c>
    </row>
    <row r="67" spans="1:9" x14ac:dyDescent="0.2">
      <c r="A67" s="391"/>
      <c r="B67" s="405"/>
      <c r="C67" s="188"/>
      <c r="D67" s="188">
        <f t="shared" si="0"/>
        <v>0</v>
      </c>
      <c r="E67" s="406"/>
      <c r="F67" s="407"/>
      <c r="G67" s="186">
        <f t="shared" si="3"/>
        <v>0</v>
      </c>
      <c r="H67" s="187">
        <f t="shared" si="4"/>
        <v>0</v>
      </c>
      <c r="I67" s="402" t="s">
        <v>277</v>
      </c>
    </row>
    <row r="68" spans="1:9" x14ac:dyDescent="0.2">
      <c r="A68" s="391"/>
      <c r="B68" s="405"/>
      <c r="C68" s="188"/>
      <c r="D68" s="188">
        <f t="shared" si="0"/>
        <v>0</v>
      </c>
      <c r="E68" s="406"/>
      <c r="F68" s="407"/>
      <c r="G68" s="186">
        <f t="shared" si="3"/>
        <v>0</v>
      </c>
      <c r="H68" s="187">
        <f t="shared" si="4"/>
        <v>0</v>
      </c>
      <c r="I68" s="402" t="s">
        <v>277</v>
      </c>
    </row>
    <row r="69" spans="1:9" x14ac:dyDescent="0.2">
      <c r="A69" s="392">
        <v>41670</v>
      </c>
      <c r="B69" s="405"/>
      <c r="C69" s="405"/>
      <c r="D69" s="188">
        <f>IF(C69=0,0,C69-B69)</f>
        <v>0</v>
      </c>
      <c r="E69" s="406"/>
      <c r="F69" s="407"/>
      <c r="G69" s="186">
        <f>IF(F69=0,0,D69/F69)</f>
        <v>0</v>
      </c>
      <c r="H69" s="187">
        <f>IF(F69=0,0,E69/F69)</f>
        <v>0</v>
      </c>
      <c r="I69" s="402" t="s">
        <v>277</v>
      </c>
    </row>
    <row r="70" spans="1:9" x14ac:dyDescent="0.2">
      <c r="A70" s="392"/>
      <c r="B70" s="405"/>
      <c r="C70" s="405"/>
      <c r="D70" s="188">
        <f t="shared" ref="D70:D128" si="5">IF(C70=0,0,C70-B70)</f>
        <v>0</v>
      </c>
      <c r="E70" s="406"/>
      <c r="F70" s="407"/>
      <c r="G70" s="186">
        <f t="shared" ref="G70:G129" si="6">IF(F70=0,0,D70/F70)</f>
        <v>0</v>
      </c>
      <c r="H70" s="187">
        <f t="shared" ref="H70:H129" si="7">IF(F70=0,0,E70/F70)</f>
        <v>0</v>
      </c>
      <c r="I70" s="402" t="s">
        <v>277</v>
      </c>
    </row>
    <row r="71" spans="1:9" ht="12.75" customHeight="1" x14ac:dyDescent="0.2">
      <c r="A71" s="392"/>
      <c r="B71" s="405"/>
      <c r="C71" s="405"/>
      <c r="D71" s="188">
        <f t="shared" si="5"/>
        <v>0</v>
      </c>
      <c r="E71" s="406"/>
      <c r="F71" s="407"/>
      <c r="G71" s="186">
        <f t="shared" si="6"/>
        <v>0</v>
      </c>
      <c r="H71" s="187">
        <f t="shared" si="7"/>
        <v>0</v>
      </c>
      <c r="I71" s="402" t="s">
        <v>277</v>
      </c>
    </row>
    <row r="72" spans="1:9" ht="12.75" customHeight="1" x14ac:dyDescent="0.2">
      <c r="A72" s="392"/>
      <c r="B72" s="405"/>
      <c r="C72" s="405"/>
      <c r="D72" s="188">
        <f t="shared" si="5"/>
        <v>0</v>
      </c>
      <c r="E72" s="406"/>
      <c r="F72" s="407"/>
      <c r="G72" s="186">
        <f t="shared" si="6"/>
        <v>0</v>
      </c>
      <c r="H72" s="187">
        <f t="shared" si="7"/>
        <v>0</v>
      </c>
      <c r="I72" s="402" t="s">
        <v>277</v>
      </c>
    </row>
    <row r="73" spans="1:9" ht="12.75" customHeight="1" x14ac:dyDescent="0.2">
      <c r="A73" s="392"/>
      <c r="B73" s="405"/>
      <c r="C73" s="405"/>
      <c r="D73" s="188">
        <f t="shared" si="5"/>
        <v>0</v>
      </c>
      <c r="E73" s="406"/>
      <c r="F73" s="407"/>
      <c r="G73" s="186">
        <f t="shared" si="6"/>
        <v>0</v>
      </c>
      <c r="H73" s="187">
        <f t="shared" si="7"/>
        <v>0</v>
      </c>
      <c r="I73" s="402" t="s">
        <v>277</v>
      </c>
    </row>
    <row r="74" spans="1:9" ht="12.75" customHeight="1" x14ac:dyDescent="0.2">
      <c r="A74" s="392"/>
      <c r="B74" s="405"/>
      <c r="C74" s="405"/>
      <c r="D74" s="188">
        <f t="shared" si="5"/>
        <v>0</v>
      </c>
      <c r="E74" s="406"/>
      <c r="F74" s="407"/>
      <c r="G74" s="186">
        <f t="shared" si="6"/>
        <v>0</v>
      </c>
      <c r="H74" s="187">
        <f t="shared" si="7"/>
        <v>0</v>
      </c>
      <c r="I74" s="402" t="s">
        <v>277</v>
      </c>
    </row>
    <row r="75" spans="1:9" ht="12.75" customHeight="1" x14ac:dyDescent="0.2">
      <c r="A75" s="392"/>
      <c r="B75" s="405"/>
      <c r="C75" s="405"/>
      <c r="D75" s="188">
        <f t="shared" si="5"/>
        <v>0</v>
      </c>
      <c r="E75" s="406"/>
      <c r="F75" s="407"/>
      <c r="G75" s="186">
        <f t="shared" si="6"/>
        <v>0</v>
      </c>
      <c r="H75" s="187">
        <f t="shared" si="7"/>
        <v>0</v>
      </c>
      <c r="I75" s="402" t="s">
        <v>277</v>
      </c>
    </row>
    <row r="76" spans="1:9" ht="12.75" customHeight="1" x14ac:dyDescent="0.2">
      <c r="A76" s="392"/>
      <c r="B76" s="405"/>
      <c r="C76" s="405"/>
      <c r="D76" s="188">
        <f t="shared" si="5"/>
        <v>0</v>
      </c>
      <c r="E76" s="406"/>
      <c r="F76" s="407"/>
      <c r="G76" s="186">
        <f t="shared" si="6"/>
        <v>0</v>
      </c>
      <c r="H76" s="187">
        <f t="shared" si="7"/>
        <v>0</v>
      </c>
      <c r="I76" s="402" t="s">
        <v>277</v>
      </c>
    </row>
    <row r="77" spans="1:9" ht="12.75" customHeight="1" x14ac:dyDescent="0.2">
      <c r="A77" s="392"/>
      <c r="B77" s="405"/>
      <c r="C77" s="405"/>
      <c r="D77" s="188">
        <f t="shared" si="5"/>
        <v>0</v>
      </c>
      <c r="E77" s="406"/>
      <c r="F77" s="407"/>
      <c r="G77" s="186">
        <f t="shared" si="6"/>
        <v>0</v>
      </c>
      <c r="H77" s="187">
        <f t="shared" si="7"/>
        <v>0</v>
      </c>
      <c r="I77" s="402" t="s">
        <v>277</v>
      </c>
    </row>
    <row r="78" spans="1:9" ht="12.75" customHeight="1" x14ac:dyDescent="0.2">
      <c r="A78" s="392"/>
      <c r="B78" s="405"/>
      <c r="C78" s="405"/>
      <c r="D78" s="188">
        <f t="shared" si="5"/>
        <v>0</v>
      </c>
      <c r="E78" s="406"/>
      <c r="F78" s="407"/>
      <c r="G78" s="186">
        <f t="shared" si="6"/>
        <v>0</v>
      </c>
      <c r="H78" s="187">
        <f t="shared" si="7"/>
        <v>0</v>
      </c>
      <c r="I78" s="402" t="s">
        <v>277</v>
      </c>
    </row>
    <row r="79" spans="1:9" ht="12.75" customHeight="1" x14ac:dyDescent="0.2">
      <c r="A79" s="392"/>
      <c r="B79" s="405"/>
      <c r="C79" s="405"/>
      <c r="D79" s="188">
        <f t="shared" si="5"/>
        <v>0</v>
      </c>
      <c r="E79" s="406"/>
      <c r="F79" s="407"/>
      <c r="G79" s="186">
        <f t="shared" si="6"/>
        <v>0</v>
      </c>
      <c r="H79" s="187">
        <f t="shared" si="7"/>
        <v>0</v>
      </c>
      <c r="I79" s="402" t="s">
        <v>277</v>
      </c>
    </row>
    <row r="80" spans="1:9" ht="12.75" customHeight="1" x14ac:dyDescent="0.2">
      <c r="A80" s="392"/>
      <c r="B80" s="405"/>
      <c r="C80" s="405"/>
      <c r="D80" s="188">
        <f t="shared" si="5"/>
        <v>0</v>
      </c>
      <c r="E80" s="406"/>
      <c r="F80" s="407"/>
      <c r="G80" s="186">
        <f t="shared" si="6"/>
        <v>0</v>
      </c>
      <c r="H80" s="187">
        <f t="shared" si="7"/>
        <v>0</v>
      </c>
      <c r="I80" s="402" t="s">
        <v>277</v>
      </c>
    </row>
    <row r="81" spans="1:9" ht="12.75" customHeight="1" x14ac:dyDescent="0.2">
      <c r="A81" s="392"/>
      <c r="B81" s="405"/>
      <c r="C81" s="405"/>
      <c r="D81" s="188">
        <f t="shared" si="5"/>
        <v>0</v>
      </c>
      <c r="E81" s="406"/>
      <c r="F81" s="407"/>
      <c r="G81" s="186">
        <f t="shared" si="6"/>
        <v>0</v>
      </c>
      <c r="H81" s="187">
        <f t="shared" si="7"/>
        <v>0</v>
      </c>
      <c r="I81" s="402" t="s">
        <v>277</v>
      </c>
    </row>
    <row r="82" spans="1:9" ht="12.75" customHeight="1" x14ac:dyDescent="0.2">
      <c r="A82" s="392"/>
      <c r="B82" s="405"/>
      <c r="C82" s="405"/>
      <c r="D82" s="188">
        <f t="shared" si="5"/>
        <v>0</v>
      </c>
      <c r="E82" s="406"/>
      <c r="F82" s="407"/>
      <c r="G82" s="186">
        <f t="shared" si="6"/>
        <v>0</v>
      </c>
      <c r="H82" s="187">
        <f t="shared" si="7"/>
        <v>0</v>
      </c>
      <c r="I82" s="402" t="s">
        <v>277</v>
      </c>
    </row>
    <row r="83" spans="1:9" ht="12.75" customHeight="1" x14ac:dyDescent="0.2">
      <c r="A83" s="392"/>
      <c r="B83" s="405"/>
      <c r="C83" s="405"/>
      <c r="D83" s="188">
        <f t="shared" si="5"/>
        <v>0</v>
      </c>
      <c r="E83" s="406"/>
      <c r="F83" s="407"/>
      <c r="G83" s="186">
        <f t="shared" si="6"/>
        <v>0</v>
      </c>
      <c r="H83" s="187">
        <f t="shared" si="7"/>
        <v>0</v>
      </c>
      <c r="I83" s="402" t="s">
        <v>277</v>
      </c>
    </row>
    <row r="84" spans="1:9" ht="12.75" customHeight="1" x14ac:dyDescent="0.2">
      <c r="A84" s="392"/>
      <c r="B84" s="405"/>
      <c r="C84" s="405"/>
      <c r="D84" s="188">
        <f t="shared" si="5"/>
        <v>0</v>
      </c>
      <c r="E84" s="406"/>
      <c r="F84" s="407"/>
      <c r="G84" s="186">
        <f t="shared" si="6"/>
        <v>0</v>
      </c>
      <c r="H84" s="187">
        <f t="shared" si="7"/>
        <v>0</v>
      </c>
      <c r="I84" s="402" t="s">
        <v>277</v>
      </c>
    </row>
    <row r="85" spans="1:9" ht="12.75" customHeight="1" x14ac:dyDescent="0.2">
      <c r="A85" s="392"/>
      <c r="B85" s="405"/>
      <c r="C85" s="405"/>
      <c r="D85" s="188">
        <f t="shared" si="5"/>
        <v>0</v>
      </c>
      <c r="E85" s="406"/>
      <c r="F85" s="407"/>
      <c r="G85" s="186">
        <f t="shared" si="6"/>
        <v>0</v>
      </c>
      <c r="H85" s="187">
        <f t="shared" si="7"/>
        <v>0</v>
      </c>
      <c r="I85" s="402" t="s">
        <v>277</v>
      </c>
    </row>
    <row r="86" spans="1:9" ht="12.75" customHeight="1" x14ac:dyDescent="0.2">
      <c r="A86" s="392"/>
      <c r="B86" s="405"/>
      <c r="C86" s="405"/>
      <c r="D86" s="188">
        <f t="shared" si="5"/>
        <v>0</v>
      </c>
      <c r="E86" s="406"/>
      <c r="F86" s="407"/>
      <c r="G86" s="186">
        <f t="shared" si="6"/>
        <v>0</v>
      </c>
      <c r="H86" s="187">
        <f t="shared" si="7"/>
        <v>0</v>
      </c>
      <c r="I86" s="402" t="s">
        <v>277</v>
      </c>
    </row>
    <row r="87" spans="1:9" ht="12.75" customHeight="1" x14ac:dyDescent="0.2">
      <c r="A87" s="392"/>
      <c r="B87" s="405"/>
      <c r="C87" s="405"/>
      <c r="D87" s="188">
        <f t="shared" si="5"/>
        <v>0</v>
      </c>
      <c r="E87" s="406"/>
      <c r="F87" s="407"/>
      <c r="G87" s="186">
        <f t="shared" si="6"/>
        <v>0</v>
      </c>
      <c r="H87" s="187">
        <f t="shared" si="7"/>
        <v>0</v>
      </c>
      <c r="I87" s="402" t="s">
        <v>277</v>
      </c>
    </row>
    <row r="88" spans="1:9" ht="12.75" customHeight="1" x14ac:dyDescent="0.2">
      <c r="A88" s="392"/>
      <c r="B88" s="405"/>
      <c r="C88" s="405"/>
      <c r="D88" s="188">
        <f t="shared" si="5"/>
        <v>0</v>
      </c>
      <c r="E88" s="406"/>
      <c r="F88" s="407"/>
      <c r="G88" s="186">
        <f t="shared" si="6"/>
        <v>0</v>
      </c>
      <c r="H88" s="187">
        <f t="shared" si="7"/>
        <v>0</v>
      </c>
      <c r="I88" s="402" t="s">
        <v>277</v>
      </c>
    </row>
    <row r="89" spans="1:9" ht="12.75" customHeight="1" x14ac:dyDescent="0.2">
      <c r="A89" s="392"/>
      <c r="B89" s="405"/>
      <c r="C89" s="405"/>
      <c r="D89" s="188">
        <f t="shared" si="5"/>
        <v>0</v>
      </c>
      <c r="E89" s="406"/>
      <c r="F89" s="407"/>
      <c r="G89" s="186">
        <f t="shared" si="6"/>
        <v>0</v>
      </c>
      <c r="H89" s="187">
        <f t="shared" si="7"/>
        <v>0</v>
      </c>
      <c r="I89" s="402" t="s">
        <v>277</v>
      </c>
    </row>
    <row r="90" spans="1:9" ht="12.75" customHeight="1" x14ac:dyDescent="0.2">
      <c r="A90" s="392"/>
      <c r="B90" s="405"/>
      <c r="C90" s="405"/>
      <c r="D90" s="188">
        <f t="shared" si="5"/>
        <v>0</v>
      </c>
      <c r="E90" s="406"/>
      <c r="F90" s="407"/>
      <c r="G90" s="186">
        <f t="shared" si="6"/>
        <v>0</v>
      </c>
      <c r="H90" s="187">
        <f t="shared" si="7"/>
        <v>0</v>
      </c>
      <c r="I90" s="402" t="s">
        <v>277</v>
      </c>
    </row>
    <row r="91" spans="1:9" x14ac:dyDescent="0.2">
      <c r="A91" s="392"/>
      <c r="B91" s="405"/>
      <c r="C91" s="405"/>
      <c r="D91" s="188">
        <f t="shared" si="5"/>
        <v>0</v>
      </c>
      <c r="E91" s="406"/>
      <c r="F91" s="407"/>
      <c r="G91" s="186">
        <f t="shared" si="6"/>
        <v>0</v>
      </c>
      <c r="H91" s="187">
        <f t="shared" si="7"/>
        <v>0</v>
      </c>
      <c r="I91" s="402" t="s">
        <v>277</v>
      </c>
    </row>
    <row r="92" spans="1:9" x14ac:dyDescent="0.2">
      <c r="A92" s="392"/>
      <c r="B92" s="405"/>
      <c r="C92" s="405"/>
      <c r="D92" s="188">
        <f t="shared" si="5"/>
        <v>0</v>
      </c>
      <c r="E92" s="406"/>
      <c r="F92" s="407"/>
      <c r="G92" s="186">
        <f t="shared" si="6"/>
        <v>0</v>
      </c>
      <c r="H92" s="187">
        <f t="shared" si="7"/>
        <v>0</v>
      </c>
      <c r="I92" s="402" t="s">
        <v>277</v>
      </c>
    </row>
    <row r="93" spans="1:9" x14ac:dyDescent="0.2">
      <c r="A93" s="392"/>
      <c r="B93" s="405"/>
      <c r="C93" s="405"/>
      <c r="D93" s="188">
        <f t="shared" si="5"/>
        <v>0</v>
      </c>
      <c r="E93" s="406"/>
      <c r="F93" s="407"/>
      <c r="G93" s="186">
        <f t="shared" si="6"/>
        <v>0</v>
      </c>
      <c r="H93" s="187">
        <f t="shared" si="7"/>
        <v>0</v>
      </c>
      <c r="I93" s="402" t="s">
        <v>277</v>
      </c>
    </row>
    <row r="94" spans="1:9" x14ac:dyDescent="0.2">
      <c r="A94" s="392"/>
      <c r="B94" s="405"/>
      <c r="C94" s="405"/>
      <c r="D94" s="188">
        <f t="shared" si="5"/>
        <v>0</v>
      </c>
      <c r="E94" s="406"/>
      <c r="F94" s="407"/>
      <c r="G94" s="186">
        <f t="shared" si="6"/>
        <v>0</v>
      </c>
      <c r="H94" s="187">
        <f t="shared" si="7"/>
        <v>0</v>
      </c>
      <c r="I94" s="402" t="s">
        <v>277</v>
      </c>
    </row>
    <row r="95" spans="1:9" x14ac:dyDescent="0.2">
      <c r="A95" s="392"/>
      <c r="B95" s="405"/>
      <c r="C95" s="405"/>
      <c r="D95" s="188">
        <f t="shared" si="5"/>
        <v>0</v>
      </c>
      <c r="E95" s="406"/>
      <c r="F95" s="407"/>
      <c r="G95" s="186">
        <f t="shared" si="6"/>
        <v>0</v>
      </c>
      <c r="H95" s="187">
        <f t="shared" si="7"/>
        <v>0</v>
      </c>
      <c r="I95" s="402" t="s">
        <v>277</v>
      </c>
    </row>
    <row r="96" spans="1:9" x14ac:dyDescent="0.2">
      <c r="A96" s="392"/>
      <c r="B96" s="405"/>
      <c r="C96" s="405"/>
      <c r="D96" s="188">
        <f t="shared" si="5"/>
        <v>0</v>
      </c>
      <c r="E96" s="406"/>
      <c r="F96" s="407"/>
      <c r="G96" s="186">
        <f t="shared" si="6"/>
        <v>0</v>
      </c>
      <c r="H96" s="187">
        <f t="shared" si="7"/>
        <v>0</v>
      </c>
      <c r="I96" s="402" t="s">
        <v>277</v>
      </c>
    </row>
    <row r="97" spans="1:9" x14ac:dyDescent="0.2">
      <c r="A97" s="392"/>
      <c r="B97" s="405"/>
      <c r="C97" s="405"/>
      <c r="D97" s="188">
        <f t="shared" si="5"/>
        <v>0</v>
      </c>
      <c r="E97" s="406"/>
      <c r="F97" s="407"/>
      <c r="G97" s="186">
        <f t="shared" si="6"/>
        <v>0</v>
      </c>
      <c r="H97" s="187">
        <f t="shared" si="7"/>
        <v>0</v>
      </c>
      <c r="I97" s="402" t="s">
        <v>277</v>
      </c>
    </row>
    <row r="98" spans="1:9" ht="14.25" customHeight="1" x14ac:dyDescent="0.2">
      <c r="A98" s="392"/>
      <c r="B98" s="405"/>
      <c r="C98" s="405"/>
      <c r="D98" s="188">
        <f t="shared" si="5"/>
        <v>0</v>
      </c>
      <c r="E98" s="406"/>
      <c r="F98" s="407"/>
      <c r="G98" s="186">
        <f t="shared" si="6"/>
        <v>0</v>
      </c>
      <c r="H98" s="187">
        <f t="shared" si="7"/>
        <v>0</v>
      </c>
      <c r="I98" s="402" t="s">
        <v>277</v>
      </c>
    </row>
    <row r="99" spans="1:9" x14ac:dyDescent="0.2">
      <c r="A99" s="392"/>
      <c r="B99" s="405"/>
      <c r="C99" s="405"/>
      <c r="D99" s="188">
        <f t="shared" si="5"/>
        <v>0</v>
      </c>
      <c r="E99" s="406"/>
      <c r="F99" s="407"/>
      <c r="G99" s="186">
        <f t="shared" si="6"/>
        <v>0</v>
      </c>
      <c r="H99" s="187">
        <f t="shared" si="7"/>
        <v>0</v>
      </c>
      <c r="I99" s="402" t="s">
        <v>277</v>
      </c>
    </row>
    <row r="100" spans="1:9" x14ac:dyDescent="0.2">
      <c r="A100" s="392"/>
      <c r="B100" s="405"/>
      <c r="C100" s="405"/>
      <c r="D100" s="188">
        <f t="shared" si="5"/>
        <v>0</v>
      </c>
      <c r="E100" s="406"/>
      <c r="F100" s="407"/>
      <c r="G100" s="186">
        <f t="shared" si="6"/>
        <v>0</v>
      </c>
      <c r="H100" s="187">
        <f t="shared" si="7"/>
        <v>0</v>
      </c>
      <c r="I100" s="402" t="s">
        <v>277</v>
      </c>
    </row>
    <row r="101" spans="1:9" x14ac:dyDescent="0.2">
      <c r="A101" s="392"/>
      <c r="B101" s="405"/>
      <c r="C101" s="405"/>
      <c r="D101" s="188">
        <f t="shared" si="5"/>
        <v>0</v>
      </c>
      <c r="E101" s="406"/>
      <c r="F101" s="407"/>
      <c r="G101" s="186">
        <f t="shared" si="6"/>
        <v>0</v>
      </c>
      <c r="H101" s="187">
        <f t="shared" si="7"/>
        <v>0</v>
      </c>
      <c r="I101" s="402" t="s">
        <v>277</v>
      </c>
    </row>
    <row r="102" spans="1:9" x14ac:dyDescent="0.2">
      <c r="A102" s="392"/>
      <c r="B102" s="405"/>
      <c r="C102" s="405"/>
      <c r="D102" s="188">
        <f t="shared" si="5"/>
        <v>0</v>
      </c>
      <c r="E102" s="406"/>
      <c r="F102" s="407"/>
      <c r="G102" s="186">
        <f t="shared" si="6"/>
        <v>0</v>
      </c>
      <c r="H102" s="187">
        <f t="shared" si="7"/>
        <v>0</v>
      </c>
      <c r="I102" s="402" t="s">
        <v>277</v>
      </c>
    </row>
    <row r="103" spans="1:9" x14ac:dyDescent="0.2">
      <c r="A103" s="392"/>
      <c r="B103" s="405"/>
      <c r="C103" s="405"/>
      <c r="D103" s="188">
        <f t="shared" si="5"/>
        <v>0</v>
      </c>
      <c r="E103" s="406"/>
      <c r="F103" s="407"/>
      <c r="G103" s="186">
        <f t="shared" si="6"/>
        <v>0</v>
      </c>
      <c r="H103" s="187">
        <f t="shared" si="7"/>
        <v>0</v>
      </c>
      <c r="I103" s="402" t="s">
        <v>277</v>
      </c>
    </row>
    <row r="104" spans="1:9" x14ac:dyDescent="0.2">
      <c r="A104" s="392"/>
      <c r="B104" s="405"/>
      <c r="C104" s="405"/>
      <c r="D104" s="188">
        <f t="shared" si="5"/>
        <v>0</v>
      </c>
      <c r="E104" s="406"/>
      <c r="F104" s="407"/>
      <c r="G104" s="186">
        <f t="shared" si="6"/>
        <v>0</v>
      </c>
      <c r="H104" s="187">
        <f t="shared" si="7"/>
        <v>0</v>
      </c>
      <c r="I104" s="402" t="s">
        <v>277</v>
      </c>
    </row>
    <row r="105" spans="1:9" x14ac:dyDescent="0.2">
      <c r="A105" s="392"/>
      <c r="B105" s="405"/>
      <c r="C105" s="405"/>
      <c r="D105" s="188">
        <f t="shared" si="5"/>
        <v>0</v>
      </c>
      <c r="E105" s="406"/>
      <c r="F105" s="407"/>
      <c r="G105" s="186">
        <f t="shared" si="6"/>
        <v>0</v>
      </c>
      <c r="H105" s="187">
        <f t="shared" si="7"/>
        <v>0</v>
      </c>
      <c r="I105" s="402" t="s">
        <v>277</v>
      </c>
    </row>
    <row r="106" spans="1:9" x14ac:dyDescent="0.2">
      <c r="A106" s="392"/>
      <c r="B106" s="405"/>
      <c r="C106" s="405"/>
      <c r="D106" s="188">
        <f t="shared" si="5"/>
        <v>0</v>
      </c>
      <c r="E106" s="406"/>
      <c r="F106" s="407"/>
      <c r="G106" s="186">
        <f t="shared" si="6"/>
        <v>0</v>
      </c>
      <c r="H106" s="187">
        <f t="shared" si="7"/>
        <v>0</v>
      </c>
      <c r="I106" s="402" t="s">
        <v>277</v>
      </c>
    </row>
    <row r="107" spans="1:9" x14ac:dyDescent="0.2">
      <c r="A107" s="392"/>
      <c r="B107" s="405"/>
      <c r="C107" s="405"/>
      <c r="D107" s="188">
        <f t="shared" si="5"/>
        <v>0</v>
      </c>
      <c r="E107" s="406"/>
      <c r="F107" s="407"/>
      <c r="G107" s="186">
        <f t="shared" si="6"/>
        <v>0</v>
      </c>
      <c r="H107" s="187">
        <f t="shared" si="7"/>
        <v>0</v>
      </c>
      <c r="I107" s="402" t="s">
        <v>277</v>
      </c>
    </row>
    <row r="108" spans="1:9" x14ac:dyDescent="0.2">
      <c r="A108" s="392"/>
      <c r="B108" s="405"/>
      <c r="C108" s="405"/>
      <c r="D108" s="188">
        <f t="shared" si="5"/>
        <v>0</v>
      </c>
      <c r="E108" s="406"/>
      <c r="F108" s="407"/>
      <c r="G108" s="186">
        <f t="shared" si="6"/>
        <v>0</v>
      </c>
      <c r="H108" s="187">
        <f t="shared" si="7"/>
        <v>0</v>
      </c>
      <c r="I108" s="402" t="s">
        <v>277</v>
      </c>
    </row>
    <row r="109" spans="1:9" x14ac:dyDescent="0.2">
      <c r="A109" s="392"/>
      <c r="B109" s="405"/>
      <c r="C109" s="405"/>
      <c r="D109" s="188">
        <f t="shared" si="5"/>
        <v>0</v>
      </c>
      <c r="E109" s="406"/>
      <c r="F109" s="407"/>
      <c r="G109" s="186">
        <f t="shared" si="6"/>
        <v>0</v>
      </c>
      <c r="H109" s="187">
        <f t="shared" si="7"/>
        <v>0</v>
      </c>
      <c r="I109" s="402" t="s">
        <v>277</v>
      </c>
    </row>
    <row r="110" spans="1:9" x14ac:dyDescent="0.2">
      <c r="A110" s="392"/>
      <c r="B110" s="405"/>
      <c r="C110" s="405"/>
      <c r="D110" s="188">
        <f t="shared" si="5"/>
        <v>0</v>
      </c>
      <c r="E110" s="406"/>
      <c r="F110" s="407"/>
      <c r="G110" s="186">
        <f t="shared" si="6"/>
        <v>0</v>
      </c>
      <c r="H110" s="187">
        <f t="shared" si="7"/>
        <v>0</v>
      </c>
      <c r="I110" s="402" t="s">
        <v>277</v>
      </c>
    </row>
    <row r="111" spans="1:9" x14ac:dyDescent="0.2">
      <c r="A111" s="392"/>
      <c r="B111" s="405"/>
      <c r="C111" s="405"/>
      <c r="D111" s="188">
        <f t="shared" si="5"/>
        <v>0</v>
      </c>
      <c r="E111" s="406"/>
      <c r="F111" s="407"/>
      <c r="G111" s="186">
        <f t="shared" si="6"/>
        <v>0</v>
      </c>
      <c r="H111" s="187">
        <f t="shared" si="7"/>
        <v>0</v>
      </c>
      <c r="I111" s="402" t="s">
        <v>277</v>
      </c>
    </row>
    <row r="112" spans="1:9" x14ac:dyDescent="0.2">
      <c r="A112" s="392"/>
      <c r="B112" s="405"/>
      <c r="C112" s="405"/>
      <c r="D112" s="188">
        <f t="shared" si="5"/>
        <v>0</v>
      </c>
      <c r="E112" s="406"/>
      <c r="F112" s="407"/>
      <c r="G112" s="186">
        <f t="shared" si="6"/>
        <v>0</v>
      </c>
      <c r="H112" s="187">
        <f t="shared" si="7"/>
        <v>0</v>
      </c>
      <c r="I112" s="402" t="s">
        <v>277</v>
      </c>
    </row>
    <row r="113" spans="1:9" x14ac:dyDescent="0.2">
      <c r="A113" s="392"/>
      <c r="B113" s="405"/>
      <c r="C113" s="405"/>
      <c r="D113" s="188">
        <f t="shared" si="5"/>
        <v>0</v>
      </c>
      <c r="E113" s="406"/>
      <c r="F113" s="407"/>
      <c r="G113" s="186">
        <f t="shared" si="6"/>
        <v>0</v>
      </c>
      <c r="H113" s="187">
        <f t="shared" si="7"/>
        <v>0</v>
      </c>
      <c r="I113" s="402" t="s">
        <v>277</v>
      </c>
    </row>
    <row r="114" spans="1:9" x14ac:dyDescent="0.2">
      <c r="A114" s="392"/>
      <c r="B114" s="405"/>
      <c r="C114" s="405"/>
      <c r="D114" s="188">
        <f t="shared" si="5"/>
        <v>0</v>
      </c>
      <c r="E114" s="406"/>
      <c r="F114" s="407"/>
      <c r="G114" s="186">
        <f t="shared" si="6"/>
        <v>0</v>
      </c>
      <c r="H114" s="187">
        <f t="shared" si="7"/>
        <v>0</v>
      </c>
      <c r="I114" s="402" t="s">
        <v>277</v>
      </c>
    </row>
    <row r="115" spans="1:9" x14ac:dyDescent="0.2">
      <c r="A115" s="392"/>
      <c r="B115" s="405"/>
      <c r="C115" s="405"/>
      <c r="D115" s="188">
        <f t="shared" si="5"/>
        <v>0</v>
      </c>
      <c r="E115" s="406"/>
      <c r="F115" s="407"/>
      <c r="G115" s="186">
        <f t="shared" si="6"/>
        <v>0</v>
      </c>
      <c r="H115" s="187">
        <f t="shared" si="7"/>
        <v>0</v>
      </c>
      <c r="I115" s="402" t="s">
        <v>277</v>
      </c>
    </row>
    <row r="116" spans="1:9" x14ac:dyDescent="0.2">
      <c r="A116" s="392"/>
      <c r="B116" s="405"/>
      <c r="C116" s="405"/>
      <c r="D116" s="188">
        <f t="shared" si="5"/>
        <v>0</v>
      </c>
      <c r="E116" s="406"/>
      <c r="F116" s="407"/>
      <c r="G116" s="186">
        <f t="shared" si="6"/>
        <v>0</v>
      </c>
      <c r="H116" s="187">
        <f t="shared" si="7"/>
        <v>0</v>
      </c>
      <c r="I116" s="402" t="s">
        <v>277</v>
      </c>
    </row>
    <row r="117" spans="1:9" x14ac:dyDescent="0.2">
      <c r="A117" s="392"/>
      <c r="B117" s="405"/>
      <c r="C117" s="405"/>
      <c r="D117" s="188">
        <f t="shared" si="5"/>
        <v>0</v>
      </c>
      <c r="E117" s="406"/>
      <c r="F117" s="407"/>
      <c r="G117" s="186">
        <f t="shared" si="6"/>
        <v>0</v>
      </c>
      <c r="H117" s="187">
        <f t="shared" si="7"/>
        <v>0</v>
      </c>
      <c r="I117" s="402" t="s">
        <v>277</v>
      </c>
    </row>
    <row r="118" spans="1:9" x14ac:dyDescent="0.2">
      <c r="A118" s="392"/>
      <c r="B118" s="405"/>
      <c r="C118" s="405"/>
      <c r="D118" s="188">
        <f t="shared" si="5"/>
        <v>0</v>
      </c>
      <c r="E118" s="406"/>
      <c r="F118" s="407"/>
      <c r="G118" s="186">
        <f t="shared" si="6"/>
        <v>0</v>
      </c>
      <c r="H118" s="187">
        <f t="shared" si="7"/>
        <v>0</v>
      </c>
      <c r="I118" s="402" t="s">
        <v>277</v>
      </c>
    </row>
    <row r="119" spans="1:9" x14ac:dyDescent="0.2">
      <c r="A119" s="392"/>
      <c r="B119" s="405"/>
      <c r="C119" s="405"/>
      <c r="D119" s="188">
        <f t="shared" si="5"/>
        <v>0</v>
      </c>
      <c r="E119" s="406"/>
      <c r="F119" s="407"/>
      <c r="G119" s="186">
        <f t="shared" si="6"/>
        <v>0</v>
      </c>
      <c r="H119" s="187">
        <f t="shared" si="7"/>
        <v>0</v>
      </c>
      <c r="I119" s="402" t="s">
        <v>277</v>
      </c>
    </row>
    <row r="120" spans="1:9" x14ac:dyDescent="0.2">
      <c r="A120" s="392"/>
      <c r="B120" s="405"/>
      <c r="C120" s="405"/>
      <c r="D120" s="188">
        <f t="shared" si="5"/>
        <v>0</v>
      </c>
      <c r="E120" s="406"/>
      <c r="F120" s="407"/>
      <c r="G120" s="186">
        <f t="shared" si="6"/>
        <v>0</v>
      </c>
      <c r="H120" s="187">
        <f t="shared" si="7"/>
        <v>0</v>
      </c>
      <c r="I120" s="402" t="s">
        <v>277</v>
      </c>
    </row>
    <row r="121" spans="1:9" x14ac:dyDescent="0.2">
      <c r="A121" s="392"/>
      <c r="B121" s="405"/>
      <c r="C121" s="405"/>
      <c r="D121" s="188">
        <f t="shared" si="5"/>
        <v>0</v>
      </c>
      <c r="E121" s="406"/>
      <c r="F121" s="407"/>
      <c r="G121" s="186">
        <f t="shared" si="6"/>
        <v>0</v>
      </c>
      <c r="H121" s="187">
        <f t="shared" si="7"/>
        <v>0</v>
      </c>
      <c r="I121" s="402" t="s">
        <v>277</v>
      </c>
    </row>
    <row r="122" spans="1:9" x14ac:dyDescent="0.2">
      <c r="A122" s="392"/>
      <c r="B122" s="405"/>
      <c r="C122" s="405"/>
      <c r="D122" s="188">
        <f t="shared" si="5"/>
        <v>0</v>
      </c>
      <c r="E122" s="406"/>
      <c r="F122" s="407"/>
      <c r="G122" s="186">
        <f t="shared" si="6"/>
        <v>0</v>
      </c>
      <c r="H122" s="187">
        <f t="shared" si="7"/>
        <v>0</v>
      </c>
      <c r="I122" s="402" t="s">
        <v>277</v>
      </c>
    </row>
    <row r="123" spans="1:9" x14ac:dyDescent="0.2">
      <c r="A123" s="392"/>
      <c r="B123" s="405"/>
      <c r="C123" s="405"/>
      <c r="D123" s="188">
        <f t="shared" si="5"/>
        <v>0</v>
      </c>
      <c r="E123" s="406"/>
      <c r="F123" s="407"/>
      <c r="G123" s="186">
        <f t="shared" si="6"/>
        <v>0</v>
      </c>
      <c r="H123" s="187">
        <f t="shared" si="7"/>
        <v>0</v>
      </c>
      <c r="I123" s="402" t="s">
        <v>277</v>
      </c>
    </row>
    <row r="124" spans="1:9" x14ac:dyDescent="0.2">
      <c r="A124" s="392"/>
      <c r="B124" s="405"/>
      <c r="C124" s="405"/>
      <c r="D124" s="188">
        <f t="shared" si="5"/>
        <v>0</v>
      </c>
      <c r="E124" s="406"/>
      <c r="F124" s="407"/>
      <c r="G124" s="186">
        <f t="shared" si="6"/>
        <v>0</v>
      </c>
      <c r="H124" s="187">
        <f t="shared" si="7"/>
        <v>0</v>
      </c>
      <c r="I124" s="402" t="s">
        <v>277</v>
      </c>
    </row>
    <row r="125" spans="1:9" x14ac:dyDescent="0.2">
      <c r="A125" s="392"/>
      <c r="B125" s="405"/>
      <c r="C125" s="405"/>
      <c r="D125" s="188">
        <f t="shared" si="5"/>
        <v>0</v>
      </c>
      <c r="E125" s="406"/>
      <c r="F125" s="407"/>
      <c r="G125" s="186">
        <f t="shared" si="6"/>
        <v>0</v>
      </c>
      <c r="H125" s="187">
        <f t="shared" si="7"/>
        <v>0</v>
      </c>
      <c r="I125" s="402" t="s">
        <v>277</v>
      </c>
    </row>
    <row r="126" spans="1:9" x14ac:dyDescent="0.2">
      <c r="A126" s="392"/>
      <c r="B126" s="405"/>
      <c r="C126" s="405"/>
      <c r="D126" s="188">
        <f t="shared" si="5"/>
        <v>0</v>
      </c>
      <c r="E126" s="406"/>
      <c r="F126" s="407"/>
      <c r="G126" s="186">
        <f t="shared" si="6"/>
        <v>0</v>
      </c>
      <c r="H126" s="187">
        <f t="shared" si="7"/>
        <v>0</v>
      </c>
      <c r="I126" s="402" t="s">
        <v>277</v>
      </c>
    </row>
    <row r="127" spans="1:9" x14ac:dyDescent="0.2">
      <c r="A127" s="392"/>
      <c r="B127" s="405"/>
      <c r="C127" s="405"/>
      <c r="D127" s="188">
        <f t="shared" si="5"/>
        <v>0</v>
      </c>
      <c r="E127" s="406"/>
      <c r="F127" s="407"/>
      <c r="G127" s="186">
        <f t="shared" si="6"/>
        <v>0</v>
      </c>
      <c r="H127" s="187">
        <f t="shared" si="7"/>
        <v>0</v>
      </c>
      <c r="I127" s="402" t="s">
        <v>277</v>
      </c>
    </row>
    <row r="128" spans="1:9" x14ac:dyDescent="0.2">
      <c r="A128" s="392"/>
      <c r="B128" s="405"/>
      <c r="C128" s="405"/>
      <c r="D128" s="188">
        <f t="shared" si="5"/>
        <v>0</v>
      </c>
      <c r="E128" s="406"/>
      <c r="F128" s="407"/>
      <c r="G128" s="186">
        <f t="shared" si="6"/>
        <v>0</v>
      </c>
      <c r="H128" s="187">
        <f t="shared" si="7"/>
        <v>0</v>
      </c>
      <c r="I128" s="402" t="s">
        <v>277</v>
      </c>
    </row>
    <row r="129" spans="1:9" x14ac:dyDescent="0.2">
      <c r="A129" s="393">
        <v>41698</v>
      </c>
      <c r="B129" s="405"/>
      <c r="C129" s="405"/>
      <c r="D129" s="188">
        <f t="shared" ref="D129" si="8">IF(C129=0,0,C129-B129)</f>
        <v>0</v>
      </c>
      <c r="E129" s="406"/>
      <c r="F129" s="407"/>
      <c r="G129" s="186">
        <f t="shared" si="6"/>
        <v>0</v>
      </c>
      <c r="H129" s="187">
        <f t="shared" si="7"/>
        <v>0</v>
      </c>
      <c r="I129" s="402" t="s">
        <v>277</v>
      </c>
    </row>
    <row r="130" spans="1:9" x14ac:dyDescent="0.2">
      <c r="A130" s="393"/>
      <c r="B130" s="405"/>
      <c r="C130" s="405"/>
      <c r="D130" s="188">
        <f>IF(C130=0,0,C130-B130)</f>
        <v>0</v>
      </c>
      <c r="E130" s="406"/>
      <c r="F130" s="407"/>
      <c r="G130" s="186">
        <f>IF(F130=0,0,D130/F130)</f>
        <v>0</v>
      </c>
      <c r="H130" s="187">
        <f>IF(F130=0,0,E130/F130)</f>
        <v>0</v>
      </c>
      <c r="I130" s="402" t="s">
        <v>277</v>
      </c>
    </row>
    <row r="131" spans="1:9" x14ac:dyDescent="0.2">
      <c r="A131" s="393"/>
      <c r="B131" s="405"/>
      <c r="C131" s="405"/>
      <c r="D131" s="188">
        <f t="shared" ref="D131:D190" si="9">IF(C131=0,0,C131-B131)</f>
        <v>0</v>
      </c>
      <c r="E131" s="406"/>
      <c r="F131" s="407"/>
      <c r="G131" s="186">
        <f t="shared" ref="G131:G190" si="10">IF(F131=0,0,D131/F131)</f>
        <v>0</v>
      </c>
      <c r="H131" s="187">
        <f t="shared" ref="H131:H190" si="11">IF(F131=0,0,E131/F131)</f>
        <v>0</v>
      </c>
      <c r="I131" s="402" t="s">
        <v>277</v>
      </c>
    </row>
    <row r="132" spans="1:9" x14ac:dyDescent="0.2">
      <c r="A132" s="393"/>
      <c r="B132" s="405"/>
      <c r="C132" s="405"/>
      <c r="D132" s="188">
        <f t="shared" si="9"/>
        <v>0</v>
      </c>
      <c r="E132" s="406"/>
      <c r="F132" s="407"/>
      <c r="G132" s="186">
        <f t="shared" si="10"/>
        <v>0</v>
      </c>
      <c r="H132" s="187">
        <f t="shared" si="11"/>
        <v>0</v>
      </c>
      <c r="I132" s="402" t="s">
        <v>277</v>
      </c>
    </row>
    <row r="133" spans="1:9" x14ac:dyDescent="0.2">
      <c r="A133" s="393"/>
      <c r="B133" s="405"/>
      <c r="C133" s="405"/>
      <c r="D133" s="188">
        <f t="shared" si="9"/>
        <v>0</v>
      </c>
      <c r="E133" s="406"/>
      <c r="F133" s="407"/>
      <c r="G133" s="186">
        <f t="shared" si="10"/>
        <v>0</v>
      </c>
      <c r="H133" s="187">
        <f t="shared" si="11"/>
        <v>0</v>
      </c>
      <c r="I133" s="402" t="s">
        <v>277</v>
      </c>
    </row>
    <row r="134" spans="1:9" x14ac:dyDescent="0.2">
      <c r="A134" s="393"/>
      <c r="B134" s="405"/>
      <c r="C134" s="405"/>
      <c r="D134" s="188">
        <f t="shared" si="9"/>
        <v>0</v>
      </c>
      <c r="E134" s="406"/>
      <c r="F134" s="407"/>
      <c r="G134" s="186">
        <f t="shared" si="10"/>
        <v>0</v>
      </c>
      <c r="H134" s="187">
        <f t="shared" si="11"/>
        <v>0</v>
      </c>
      <c r="I134" s="402" t="s">
        <v>277</v>
      </c>
    </row>
    <row r="135" spans="1:9" x14ac:dyDescent="0.2">
      <c r="A135" s="393"/>
      <c r="B135" s="405"/>
      <c r="C135" s="405"/>
      <c r="D135" s="188">
        <f t="shared" si="9"/>
        <v>0</v>
      </c>
      <c r="E135" s="406"/>
      <c r="F135" s="407"/>
      <c r="G135" s="186">
        <f t="shared" si="10"/>
        <v>0</v>
      </c>
      <c r="H135" s="187">
        <f t="shared" si="11"/>
        <v>0</v>
      </c>
      <c r="I135" s="402" t="s">
        <v>277</v>
      </c>
    </row>
    <row r="136" spans="1:9" x14ac:dyDescent="0.2">
      <c r="A136" s="393"/>
      <c r="B136" s="405"/>
      <c r="C136" s="405"/>
      <c r="D136" s="188">
        <f t="shared" si="9"/>
        <v>0</v>
      </c>
      <c r="E136" s="406"/>
      <c r="F136" s="407"/>
      <c r="G136" s="186">
        <f t="shared" si="10"/>
        <v>0</v>
      </c>
      <c r="H136" s="187">
        <f t="shared" si="11"/>
        <v>0</v>
      </c>
      <c r="I136" s="402" t="s">
        <v>277</v>
      </c>
    </row>
    <row r="137" spans="1:9" x14ac:dyDescent="0.2">
      <c r="A137" s="393"/>
      <c r="B137" s="405"/>
      <c r="C137" s="405"/>
      <c r="D137" s="188">
        <f t="shared" si="9"/>
        <v>0</v>
      </c>
      <c r="E137" s="406"/>
      <c r="F137" s="407"/>
      <c r="G137" s="186">
        <f t="shared" si="10"/>
        <v>0</v>
      </c>
      <c r="H137" s="187">
        <f t="shared" si="11"/>
        <v>0</v>
      </c>
      <c r="I137" s="402" t="s">
        <v>277</v>
      </c>
    </row>
    <row r="138" spans="1:9" x14ac:dyDescent="0.2">
      <c r="A138" s="393"/>
      <c r="B138" s="405"/>
      <c r="C138" s="405"/>
      <c r="D138" s="188">
        <f t="shared" si="9"/>
        <v>0</v>
      </c>
      <c r="E138" s="406"/>
      <c r="F138" s="407"/>
      <c r="G138" s="186">
        <f t="shared" si="10"/>
        <v>0</v>
      </c>
      <c r="H138" s="187">
        <f t="shared" si="11"/>
        <v>0</v>
      </c>
      <c r="I138" s="402" t="s">
        <v>277</v>
      </c>
    </row>
    <row r="139" spans="1:9" x14ac:dyDescent="0.2">
      <c r="A139" s="393"/>
      <c r="B139" s="405"/>
      <c r="C139" s="405"/>
      <c r="D139" s="188">
        <f t="shared" si="9"/>
        <v>0</v>
      </c>
      <c r="E139" s="406"/>
      <c r="F139" s="407"/>
      <c r="G139" s="186">
        <f t="shared" si="10"/>
        <v>0</v>
      </c>
      <c r="H139" s="187">
        <f t="shared" si="11"/>
        <v>0</v>
      </c>
      <c r="I139" s="402" t="s">
        <v>277</v>
      </c>
    </row>
    <row r="140" spans="1:9" x14ac:dyDescent="0.2">
      <c r="A140" s="393"/>
      <c r="B140" s="405"/>
      <c r="C140" s="405"/>
      <c r="D140" s="188">
        <f t="shared" si="9"/>
        <v>0</v>
      </c>
      <c r="E140" s="406"/>
      <c r="F140" s="407"/>
      <c r="G140" s="186">
        <f t="shared" si="10"/>
        <v>0</v>
      </c>
      <c r="H140" s="187">
        <f t="shared" si="11"/>
        <v>0</v>
      </c>
      <c r="I140" s="402" t="s">
        <v>277</v>
      </c>
    </row>
    <row r="141" spans="1:9" x14ac:dyDescent="0.2">
      <c r="A141" s="393"/>
      <c r="B141" s="405"/>
      <c r="C141" s="405"/>
      <c r="D141" s="188">
        <f t="shared" si="9"/>
        <v>0</v>
      </c>
      <c r="E141" s="406"/>
      <c r="F141" s="407"/>
      <c r="G141" s="186">
        <f t="shared" si="10"/>
        <v>0</v>
      </c>
      <c r="H141" s="187">
        <f t="shared" si="11"/>
        <v>0</v>
      </c>
      <c r="I141" s="402" t="s">
        <v>277</v>
      </c>
    </row>
    <row r="142" spans="1:9" x14ac:dyDescent="0.2">
      <c r="A142" s="393"/>
      <c r="B142" s="405"/>
      <c r="C142" s="405"/>
      <c r="D142" s="188">
        <f t="shared" si="9"/>
        <v>0</v>
      </c>
      <c r="E142" s="406"/>
      <c r="F142" s="407"/>
      <c r="G142" s="186">
        <f t="shared" si="10"/>
        <v>0</v>
      </c>
      <c r="H142" s="187">
        <f t="shared" si="11"/>
        <v>0</v>
      </c>
      <c r="I142" s="402" t="s">
        <v>277</v>
      </c>
    </row>
    <row r="143" spans="1:9" x14ac:dyDescent="0.2">
      <c r="A143" s="393"/>
      <c r="B143" s="405"/>
      <c r="C143" s="405"/>
      <c r="D143" s="188">
        <f t="shared" si="9"/>
        <v>0</v>
      </c>
      <c r="E143" s="406"/>
      <c r="F143" s="407"/>
      <c r="G143" s="186">
        <f t="shared" si="10"/>
        <v>0</v>
      </c>
      <c r="H143" s="187">
        <f t="shared" si="11"/>
        <v>0</v>
      </c>
      <c r="I143" s="402" t="s">
        <v>277</v>
      </c>
    </row>
    <row r="144" spans="1:9" x14ac:dyDescent="0.2">
      <c r="A144" s="393"/>
      <c r="B144" s="405"/>
      <c r="C144" s="405"/>
      <c r="D144" s="188">
        <f t="shared" si="9"/>
        <v>0</v>
      </c>
      <c r="E144" s="406"/>
      <c r="F144" s="407"/>
      <c r="G144" s="186">
        <f t="shared" si="10"/>
        <v>0</v>
      </c>
      <c r="H144" s="187">
        <f t="shared" si="11"/>
        <v>0</v>
      </c>
      <c r="I144" s="402" t="s">
        <v>277</v>
      </c>
    </row>
    <row r="145" spans="1:9" x14ac:dyDescent="0.2">
      <c r="A145" s="393"/>
      <c r="B145" s="405"/>
      <c r="C145" s="405"/>
      <c r="D145" s="188">
        <f t="shared" si="9"/>
        <v>0</v>
      </c>
      <c r="E145" s="406"/>
      <c r="F145" s="407"/>
      <c r="G145" s="186">
        <f t="shared" si="10"/>
        <v>0</v>
      </c>
      <c r="H145" s="187">
        <f t="shared" si="11"/>
        <v>0</v>
      </c>
      <c r="I145" s="402" t="s">
        <v>277</v>
      </c>
    </row>
    <row r="146" spans="1:9" x14ac:dyDescent="0.2">
      <c r="A146" s="393"/>
      <c r="B146" s="405"/>
      <c r="C146" s="405"/>
      <c r="D146" s="188">
        <f t="shared" si="9"/>
        <v>0</v>
      </c>
      <c r="E146" s="406"/>
      <c r="F146" s="407"/>
      <c r="G146" s="186">
        <f t="shared" si="10"/>
        <v>0</v>
      </c>
      <c r="H146" s="187">
        <f t="shared" si="11"/>
        <v>0</v>
      </c>
      <c r="I146" s="402" t="s">
        <v>277</v>
      </c>
    </row>
    <row r="147" spans="1:9" x14ac:dyDescent="0.2">
      <c r="A147" s="393"/>
      <c r="B147" s="405"/>
      <c r="C147" s="405"/>
      <c r="D147" s="188">
        <f t="shared" si="9"/>
        <v>0</v>
      </c>
      <c r="E147" s="406"/>
      <c r="F147" s="407"/>
      <c r="G147" s="186">
        <f t="shared" si="10"/>
        <v>0</v>
      </c>
      <c r="H147" s="187">
        <f t="shared" si="11"/>
        <v>0</v>
      </c>
      <c r="I147" s="402" t="s">
        <v>277</v>
      </c>
    </row>
    <row r="148" spans="1:9" x14ac:dyDescent="0.2">
      <c r="A148" s="393"/>
      <c r="B148" s="405"/>
      <c r="C148" s="405"/>
      <c r="D148" s="188">
        <f t="shared" si="9"/>
        <v>0</v>
      </c>
      <c r="E148" s="406"/>
      <c r="F148" s="407"/>
      <c r="G148" s="186">
        <f t="shared" si="10"/>
        <v>0</v>
      </c>
      <c r="H148" s="187">
        <f t="shared" si="11"/>
        <v>0</v>
      </c>
      <c r="I148" s="402" t="s">
        <v>277</v>
      </c>
    </row>
    <row r="149" spans="1:9" x14ac:dyDescent="0.2">
      <c r="A149" s="393"/>
      <c r="B149" s="405"/>
      <c r="C149" s="405"/>
      <c r="D149" s="188">
        <f t="shared" si="9"/>
        <v>0</v>
      </c>
      <c r="E149" s="406"/>
      <c r="F149" s="407"/>
      <c r="G149" s="186">
        <f t="shared" si="10"/>
        <v>0</v>
      </c>
      <c r="H149" s="187">
        <f t="shared" si="11"/>
        <v>0</v>
      </c>
      <c r="I149" s="402" t="s">
        <v>277</v>
      </c>
    </row>
    <row r="150" spans="1:9" x14ac:dyDescent="0.2">
      <c r="A150" s="393"/>
      <c r="B150" s="405"/>
      <c r="C150" s="405"/>
      <c r="D150" s="188">
        <f t="shared" si="9"/>
        <v>0</v>
      </c>
      <c r="E150" s="406"/>
      <c r="F150" s="407"/>
      <c r="G150" s="186">
        <f t="shared" si="10"/>
        <v>0</v>
      </c>
      <c r="H150" s="187">
        <f t="shared" si="11"/>
        <v>0</v>
      </c>
      <c r="I150" s="402" t="s">
        <v>277</v>
      </c>
    </row>
    <row r="151" spans="1:9" x14ac:dyDescent="0.2">
      <c r="A151" s="393"/>
      <c r="B151" s="405"/>
      <c r="C151" s="405"/>
      <c r="D151" s="188">
        <f t="shared" si="9"/>
        <v>0</v>
      </c>
      <c r="E151" s="406"/>
      <c r="F151" s="407"/>
      <c r="G151" s="186">
        <f t="shared" si="10"/>
        <v>0</v>
      </c>
      <c r="H151" s="187">
        <f t="shared" si="11"/>
        <v>0</v>
      </c>
      <c r="I151" s="402" t="s">
        <v>277</v>
      </c>
    </row>
    <row r="152" spans="1:9" x14ac:dyDescent="0.2">
      <c r="A152" s="393"/>
      <c r="B152" s="405"/>
      <c r="C152" s="405"/>
      <c r="D152" s="188">
        <f t="shared" si="9"/>
        <v>0</v>
      </c>
      <c r="E152" s="406"/>
      <c r="F152" s="407"/>
      <c r="G152" s="186">
        <f t="shared" si="10"/>
        <v>0</v>
      </c>
      <c r="H152" s="187">
        <f t="shared" si="11"/>
        <v>0</v>
      </c>
      <c r="I152" s="402" t="s">
        <v>277</v>
      </c>
    </row>
    <row r="153" spans="1:9" x14ac:dyDescent="0.2">
      <c r="A153" s="393"/>
      <c r="B153" s="405"/>
      <c r="C153" s="405"/>
      <c r="D153" s="188">
        <f t="shared" si="9"/>
        <v>0</v>
      </c>
      <c r="E153" s="406"/>
      <c r="F153" s="407"/>
      <c r="G153" s="186">
        <f t="shared" si="10"/>
        <v>0</v>
      </c>
      <c r="H153" s="187">
        <f t="shared" si="11"/>
        <v>0</v>
      </c>
      <c r="I153" s="402" t="s">
        <v>277</v>
      </c>
    </row>
    <row r="154" spans="1:9" x14ac:dyDescent="0.2">
      <c r="A154" s="393"/>
      <c r="B154" s="405"/>
      <c r="C154" s="405"/>
      <c r="D154" s="188">
        <f t="shared" si="9"/>
        <v>0</v>
      </c>
      <c r="E154" s="406"/>
      <c r="F154" s="407"/>
      <c r="G154" s="186">
        <f t="shared" si="10"/>
        <v>0</v>
      </c>
      <c r="H154" s="187">
        <f t="shared" si="11"/>
        <v>0</v>
      </c>
      <c r="I154" s="402" t="s">
        <v>277</v>
      </c>
    </row>
    <row r="155" spans="1:9" x14ac:dyDescent="0.2">
      <c r="A155" s="393"/>
      <c r="B155" s="405"/>
      <c r="C155" s="405"/>
      <c r="D155" s="188">
        <f t="shared" si="9"/>
        <v>0</v>
      </c>
      <c r="E155" s="406"/>
      <c r="F155" s="407"/>
      <c r="G155" s="186">
        <f t="shared" si="10"/>
        <v>0</v>
      </c>
      <c r="H155" s="187">
        <f t="shared" si="11"/>
        <v>0</v>
      </c>
      <c r="I155" s="402" t="s">
        <v>277</v>
      </c>
    </row>
    <row r="156" spans="1:9" x14ac:dyDescent="0.2">
      <c r="A156" s="393"/>
      <c r="B156" s="405"/>
      <c r="C156" s="405"/>
      <c r="D156" s="188">
        <f t="shared" si="9"/>
        <v>0</v>
      </c>
      <c r="E156" s="406"/>
      <c r="F156" s="407"/>
      <c r="G156" s="186">
        <f t="shared" si="10"/>
        <v>0</v>
      </c>
      <c r="H156" s="187">
        <f t="shared" si="11"/>
        <v>0</v>
      </c>
      <c r="I156" s="402" t="s">
        <v>277</v>
      </c>
    </row>
    <row r="157" spans="1:9" ht="12.75" customHeight="1" x14ac:dyDescent="0.2">
      <c r="A157" s="393"/>
      <c r="B157" s="405"/>
      <c r="C157" s="405"/>
      <c r="D157" s="188">
        <f t="shared" si="9"/>
        <v>0</v>
      </c>
      <c r="E157" s="406"/>
      <c r="F157" s="407"/>
      <c r="G157" s="186">
        <f t="shared" si="10"/>
        <v>0</v>
      </c>
      <c r="H157" s="187">
        <f t="shared" si="11"/>
        <v>0</v>
      </c>
      <c r="I157" s="402" t="s">
        <v>277</v>
      </c>
    </row>
    <row r="158" spans="1:9" ht="12.75" customHeight="1" x14ac:dyDescent="0.2">
      <c r="A158" s="393"/>
      <c r="B158" s="405"/>
      <c r="C158" s="405"/>
      <c r="D158" s="188">
        <f t="shared" si="9"/>
        <v>0</v>
      </c>
      <c r="E158" s="406"/>
      <c r="F158" s="407"/>
      <c r="G158" s="186">
        <f t="shared" si="10"/>
        <v>0</v>
      </c>
      <c r="H158" s="187">
        <f t="shared" si="11"/>
        <v>0</v>
      </c>
      <c r="I158" s="402" t="s">
        <v>277</v>
      </c>
    </row>
    <row r="159" spans="1:9" ht="12.75" customHeight="1" x14ac:dyDescent="0.2">
      <c r="A159" s="393"/>
      <c r="B159" s="405"/>
      <c r="C159" s="405"/>
      <c r="D159" s="188">
        <f t="shared" si="9"/>
        <v>0</v>
      </c>
      <c r="E159" s="406"/>
      <c r="F159" s="407"/>
      <c r="G159" s="186">
        <f t="shared" si="10"/>
        <v>0</v>
      </c>
      <c r="H159" s="187">
        <f t="shared" si="11"/>
        <v>0</v>
      </c>
      <c r="I159" s="402" t="s">
        <v>277</v>
      </c>
    </row>
    <row r="160" spans="1:9" ht="12.75" customHeight="1" x14ac:dyDescent="0.2">
      <c r="A160" s="393"/>
      <c r="B160" s="405"/>
      <c r="C160" s="405"/>
      <c r="D160" s="188">
        <f t="shared" si="9"/>
        <v>0</v>
      </c>
      <c r="E160" s="406"/>
      <c r="F160" s="407"/>
      <c r="G160" s="186">
        <f t="shared" si="10"/>
        <v>0</v>
      </c>
      <c r="H160" s="187">
        <f t="shared" si="11"/>
        <v>0</v>
      </c>
      <c r="I160" s="402" t="s">
        <v>277</v>
      </c>
    </row>
    <row r="161" spans="1:9" ht="13.5" customHeight="1" x14ac:dyDescent="0.2">
      <c r="A161" s="393"/>
      <c r="B161" s="405"/>
      <c r="C161" s="405"/>
      <c r="D161" s="188">
        <f t="shared" si="9"/>
        <v>0</v>
      </c>
      <c r="E161" s="406"/>
      <c r="F161" s="407"/>
      <c r="G161" s="186">
        <f t="shared" si="10"/>
        <v>0</v>
      </c>
      <c r="H161" s="187">
        <f t="shared" si="11"/>
        <v>0</v>
      </c>
      <c r="I161" s="402" t="s">
        <v>277</v>
      </c>
    </row>
    <row r="162" spans="1:9" ht="12.75" customHeight="1" x14ac:dyDescent="0.2">
      <c r="A162" s="393"/>
      <c r="B162" s="405"/>
      <c r="C162" s="405"/>
      <c r="D162" s="188">
        <f t="shared" si="9"/>
        <v>0</v>
      </c>
      <c r="E162" s="406"/>
      <c r="F162" s="407"/>
      <c r="G162" s="186">
        <f t="shared" si="10"/>
        <v>0</v>
      </c>
      <c r="H162" s="187">
        <f t="shared" si="11"/>
        <v>0</v>
      </c>
      <c r="I162" s="402" t="s">
        <v>277</v>
      </c>
    </row>
    <row r="163" spans="1:9" ht="12.75" customHeight="1" x14ac:dyDescent="0.2">
      <c r="A163" s="393"/>
      <c r="B163" s="405"/>
      <c r="C163" s="405"/>
      <c r="D163" s="188">
        <f t="shared" si="9"/>
        <v>0</v>
      </c>
      <c r="E163" s="406"/>
      <c r="F163" s="407"/>
      <c r="G163" s="186">
        <f t="shared" si="10"/>
        <v>0</v>
      </c>
      <c r="H163" s="187">
        <f t="shared" si="11"/>
        <v>0</v>
      </c>
      <c r="I163" s="402" t="s">
        <v>277</v>
      </c>
    </row>
    <row r="164" spans="1:9" ht="12.75" customHeight="1" x14ac:dyDescent="0.2">
      <c r="A164" s="393"/>
      <c r="B164" s="405"/>
      <c r="C164" s="405"/>
      <c r="D164" s="188">
        <f t="shared" si="9"/>
        <v>0</v>
      </c>
      <c r="E164" s="406"/>
      <c r="F164" s="407"/>
      <c r="G164" s="186">
        <f t="shared" si="10"/>
        <v>0</v>
      </c>
      <c r="H164" s="187">
        <f t="shared" si="11"/>
        <v>0</v>
      </c>
      <c r="I164" s="402" t="s">
        <v>277</v>
      </c>
    </row>
    <row r="165" spans="1:9" ht="12.75" customHeight="1" x14ac:dyDescent="0.2">
      <c r="A165" s="393"/>
      <c r="B165" s="405"/>
      <c r="C165" s="405"/>
      <c r="D165" s="188">
        <f t="shared" si="9"/>
        <v>0</v>
      </c>
      <c r="E165" s="406"/>
      <c r="F165" s="407"/>
      <c r="G165" s="186">
        <f t="shared" si="10"/>
        <v>0</v>
      </c>
      <c r="H165" s="187">
        <f t="shared" si="11"/>
        <v>0</v>
      </c>
      <c r="I165" s="402" t="s">
        <v>277</v>
      </c>
    </row>
    <row r="166" spans="1:9" ht="12.75" customHeight="1" x14ac:dyDescent="0.2">
      <c r="A166" s="393"/>
      <c r="B166" s="405"/>
      <c r="C166" s="405"/>
      <c r="D166" s="188">
        <f t="shared" si="9"/>
        <v>0</v>
      </c>
      <c r="E166" s="406"/>
      <c r="F166" s="407"/>
      <c r="G166" s="186">
        <f t="shared" si="10"/>
        <v>0</v>
      </c>
      <c r="H166" s="187">
        <f t="shared" si="11"/>
        <v>0</v>
      </c>
      <c r="I166" s="402" t="s">
        <v>277</v>
      </c>
    </row>
    <row r="167" spans="1:9" ht="12.75" customHeight="1" x14ac:dyDescent="0.2">
      <c r="A167" s="393"/>
      <c r="B167" s="405"/>
      <c r="C167" s="405"/>
      <c r="D167" s="188">
        <f t="shared" si="9"/>
        <v>0</v>
      </c>
      <c r="E167" s="406"/>
      <c r="F167" s="407"/>
      <c r="G167" s="186">
        <f t="shared" si="10"/>
        <v>0</v>
      </c>
      <c r="H167" s="187">
        <f t="shared" si="11"/>
        <v>0</v>
      </c>
      <c r="I167" s="402" t="s">
        <v>277</v>
      </c>
    </row>
    <row r="168" spans="1:9" ht="12.75" customHeight="1" x14ac:dyDescent="0.2">
      <c r="A168" s="393"/>
      <c r="B168" s="405"/>
      <c r="C168" s="405"/>
      <c r="D168" s="188">
        <f t="shared" si="9"/>
        <v>0</v>
      </c>
      <c r="E168" s="406"/>
      <c r="F168" s="407"/>
      <c r="G168" s="186">
        <f t="shared" si="10"/>
        <v>0</v>
      </c>
      <c r="H168" s="187">
        <f t="shared" si="11"/>
        <v>0</v>
      </c>
      <c r="I168" s="402" t="s">
        <v>277</v>
      </c>
    </row>
    <row r="169" spans="1:9" ht="12.75" customHeight="1" x14ac:dyDescent="0.2">
      <c r="A169" s="393"/>
      <c r="B169" s="405"/>
      <c r="C169" s="405"/>
      <c r="D169" s="188">
        <f t="shared" si="9"/>
        <v>0</v>
      </c>
      <c r="E169" s="406"/>
      <c r="F169" s="407"/>
      <c r="G169" s="186">
        <f t="shared" si="10"/>
        <v>0</v>
      </c>
      <c r="H169" s="187">
        <f t="shared" si="11"/>
        <v>0</v>
      </c>
      <c r="I169" s="402" t="s">
        <v>277</v>
      </c>
    </row>
    <row r="170" spans="1:9" ht="12.75" customHeight="1" x14ac:dyDescent="0.2">
      <c r="A170" s="393"/>
      <c r="B170" s="405"/>
      <c r="C170" s="405"/>
      <c r="D170" s="188">
        <f t="shared" si="9"/>
        <v>0</v>
      </c>
      <c r="E170" s="406"/>
      <c r="F170" s="407"/>
      <c r="G170" s="186">
        <f t="shared" si="10"/>
        <v>0</v>
      </c>
      <c r="H170" s="187">
        <f t="shared" si="11"/>
        <v>0</v>
      </c>
      <c r="I170" s="402" t="s">
        <v>277</v>
      </c>
    </row>
    <row r="171" spans="1:9" ht="12.75" customHeight="1" x14ac:dyDescent="0.2">
      <c r="A171" s="393"/>
      <c r="B171" s="405"/>
      <c r="C171" s="405"/>
      <c r="D171" s="188">
        <f t="shared" si="9"/>
        <v>0</v>
      </c>
      <c r="E171" s="406"/>
      <c r="F171" s="407"/>
      <c r="G171" s="186">
        <f t="shared" si="10"/>
        <v>0</v>
      </c>
      <c r="H171" s="187">
        <f t="shared" si="11"/>
        <v>0</v>
      </c>
      <c r="I171" s="402" t="s">
        <v>277</v>
      </c>
    </row>
    <row r="172" spans="1:9" ht="12.75" customHeight="1" x14ac:dyDescent="0.2">
      <c r="A172" s="393"/>
      <c r="B172" s="405"/>
      <c r="C172" s="405"/>
      <c r="D172" s="188">
        <f t="shared" si="9"/>
        <v>0</v>
      </c>
      <c r="E172" s="406"/>
      <c r="F172" s="407"/>
      <c r="G172" s="186">
        <f t="shared" si="10"/>
        <v>0</v>
      </c>
      <c r="H172" s="187">
        <f t="shared" si="11"/>
        <v>0</v>
      </c>
      <c r="I172" s="402" t="s">
        <v>277</v>
      </c>
    </row>
    <row r="173" spans="1:9" ht="12.75" customHeight="1" x14ac:dyDescent="0.2">
      <c r="A173" s="393"/>
      <c r="B173" s="405"/>
      <c r="C173" s="405"/>
      <c r="D173" s="188">
        <f t="shared" si="9"/>
        <v>0</v>
      </c>
      <c r="E173" s="406"/>
      <c r="F173" s="407"/>
      <c r="G173" s="186">
        <f t="shared" si="10"/>
        <v>0</v>
      </c>
      <c r="H173" s="187">
        <f t="shared" si="11"/>
        <v>0</v>
      </c>
      <c r="I173" s="402" t="s">
        <v>277</v>
      </c>
    </row>
    <row r="174" spans="1:9" ht="12.75" customHeight="1" x14ac:dyDescent="0.2">
      <c r="A174" s="393"/>
      <c r="B174" s="405"/>
      <c r="C174" s="405"/>
      <c r="D174" s="188">
        <f t="shared" si="9"/>
        <v>0</v>
      </c>
      <c r="E174" s="406"/>
      <c r="F174" s="407"/>
      <c r="G174" s="186">
        <f t="shared" si="10"/>
        <v>0</v>
      </c>
      <c r="H174" s="187">
        <f t="shared" si="11"/>
        <v>0</v>
      </c>
      <c r="I174" s="402" t="s">
        <v>277</v>
      </c>
    </row>
    <row r="175" spans="1:9" ht="12.75" customHeight="1" x14ac:dyDescent="0.2">
      <c r="A175" s="393"/>
      <c r="B175" s="405"/>
      <c r="C175" s="405"/>
      <c r="D175" s="188">
        <f t="shared" si="9"/>
        <v>0</v>
      </c>
      <c r="E175" s="406"/>
      <c r="F175" s="407"/>
      <c r="G175" s="186">
        <f t="shared" si="10"/>
        <v>0</v>
      </c>
      <c r="H175" s="187">
        <f t="shared" si="11"/>
        <v>0</v>
      </c>
      <c r="I175" s="402" t="s">
        <v>277</v>
      </c>
    </row>
    <row r="176" spans="1:9" ht="12.75" customHeight="1" x14ac:dyDescent="0.2">
      <c r="A176" s="393"/>
      <c r="B176" s="405"/>
      <c r="C176" s="405"/>
      <c r="D176" s="188">
        <f t="shared" si="9"/>
        <v>0</v>
      </c>
      <c r="E176" s="406"/>
      <c r="F176" s="407"/>
      <c r="G176" s="186">
        <f t="shared" si="10"/>
        <v>0</v>
      </c>
      <c r="H176" s="187">
        <f t="shared" si="11"/>
        <v>0</v>
      </c>
      <c r="I176" s="402" t="s">
        <v>277</v>
      </c>
    </row>
    <row r="177" spans="1:9" ht="12.75" customHeight="1" x14ac:dyDescent="0.2">
      <c r="A177" s="393"/>
      <c r="B177" s="405"/>
      <c r="C177" s="405"/>
      <c r="D177" s="188">
        <f t="shared" si="9"/>
        <v>0</v>
      </c>
      <c r="E177" s="406"/>
      <c r="F177" s="407"/>
      <c r="G177" s="186">
        <f t="shared" si="10"/>
        <v>0</v>
      </c>
      <c r="H177" s="187">
        <f t="shared" si="11"/>
        <v>0</v>
      </c>
      <c r="I177" s="402" t="s">
        <v>277</v>
      </c>
    </row>
    <row r="178" spans="1:9" ht="12.75" customHeight="1" x14ac:dyDescent="0.2">
      <c r="A178" s="393"/>
      <c r="B178" s="405"/>
      <c r="C178" s="405"/>
      <c r="D178" s="188">
        <f t="shared" si="9"/>
        <v>0</v>
      </c>
      <c r="E178" s="406"/>
      <c r="F178" s="407"/>
      <c r="G178" s="186">
        <f t="shared" si="10"/>
        <v>0</v>
      </c>
      <c r="H178" s="187">
        <f t="shared" si="11"/>
        <v>0</v>
      </c>
      <c r="I178" s="402" t="s">
        <v>277</v>
      </c>
    </row>
    <row r="179" spans="1:9" ht="12.75" customHeight="1" x14ac:dyDescent="0.2">
      <c r="A179" s="393"/>
      <c r="B179" s="405"/>
      <c r="C179" s="405"/>
      <c r="D179" s="188">
        <f t="shared" si="9"/>
        <v>0</v>
      </c>
      <c r="E179" s="406"/>
      <c r="F179" s="407"/>
      <c r="G179" s="186">
        <f t="shared" si="10"/>
        <v>0</v>
      </c>
      <c r="H179" s="187">
        <f t="shared" si="11"/>
        <v>0</v>
      </c>
      <c r="I179" s="402" t="s">
        <v>277</v>
      </c>
    </row>
    <row r="180" spans="1:9" ht="12.75" customHeight="1" x14ac:dyDescent="0.2">
      <c r="A180" s="393"/>
      <c r="B180" s="405"/>
      <c r="C180" s="405"/>
      <c r="D180" s="188">
        <f t="shared" si="9"/>
        <v>0</v>
      </c>
      <c r="E180" s="406"/>
      <c r="F180" s="407"/>
      <c r="G180" s="186">
        <f t="shared" si="10"/>
        <v>0</v>
      </c>
      <c r="H180" s="187">
        <f t="shared" si="11"/>
        <v>0</v>
      </c>
      <c r="I180" s="402" t="s">
        <v>277</v>
      </c>
    </row>
    <row r="181" spans="1:9" ht="12.75" customHeight="1" x14ac:dyDescent="0.2">
      <c r="A181" s="393"/>
      <c r="B181" s="405"/>
      <c r="C181" s="405"/>
      <c r="D181" s="188">
        <f t="shared" si="9"/>
        <v>0</v>
      </c>
      <c r="E181" s="406"/>
      <c r="F181" s="407"/>
      <c r="G181" s="186">
        <f t="shared" si="10"/>
        <v>0</v>
      </c>
      <c r="H181" s="187">
        <f t="shared" si="11"/>
        <v>0</v>
      </c>
      <c r="I181" s="402" t="s">
        <v>277</v>
      </c>
    </row>
    <row r="182" spans="1:9" x14ac:dyDescent="0.2">
      <c r="A182" s="393"/>
      <c r="B182" s="405"/>
      <c r="C182" s="405"/>
      <c r="D182" s="188">
        <f t="shared" si="9"/>
        <v>0</v>
      </c>
      <c r="E182" s="406"/>
      <c r="F182" s="407"/>
      <c r="G182" s="186">
        <f t="shared" si="10"/>
        <v>0</v>
      </c>
      <c r="H182" s="187">
        <f t="shared" si="11"/>
        <v>0</v>
      </c>
      <c r="I182" s="402" t="s">
        <v>277</v>
      </c>
    </row>
    <row r="183" spans="1:9" x14ac:dyDescent="0.2">
      <c r="A183" s="393"/>
      <c r="B183" s="405"/>
      <c r="C183" s="405"/>
      <c r="D183" s="188">
        <f t="shared" si="9"/>
        <v>0</v>
      </c>
      <c r="E183" s="406"/>
      <c r="F183" s="407"/>
      <c r="G183" s="186">
        <f t="shared" si="10"/>
        <v>0</v>
      </c>
      <c r="H183" s="187">
        <f t="shared" si="11"/>
        <v>0</v>
      </c>
      <c r="I183" s="402" t="s">
        <v>277</v>
      </c>
    </row>
    <row r="184" spans="1:9" x14ac:dyDescent="0.2">
      <c r="A184" s="393"/>
      <c r="B184" s="405"/>
      <c r="C184" s="405"/>
      <c r="D184" s="188">
        <f t="shared" si="9"/>
        <v>0</v>
      </c>
      <c r="E184" s="406"/>
      <c r="F184" s="407"/>
      <c r="G184" s="186">
        <f t="shared" si="10"/>
        <v>0</v>
      </c>
      <c r="H184" s="187">
        <f t="shared" si="11"/>
        <v>0</v>
      </c>
      <c r="I184" s="402" t="s">
        <v>277</v>
      </c>
    </row>
    <row r="185" spans="1:9" x14ac:dyDescent="0.2">
      <c r="A185" s="393"/>
      <c r="B185" s="405"/>
      <c r="C185" s="405"/>
      <c r="D185" s="188">
        <f t="shared" si="9"/>
        <v>0</v>
      </c>
      <c r="E185" s="406"/>
      <c r="F185" s="407"/>
      <c r="G185" s="186">
        <f t="shared" si="10"/>
        <v>0</v>
      </c>
      <c r="H185" s="187">
        <f t="shared" si="11"/>
        <v>0</v>
      </c>
      <c r="I185" s="402" t="s">
        <v>277</v>
      </c>
    </row>
    <row r="186" spans="1:9" x14ac:dyDescent="0.2">
      <c r="A186" s="393"/>
      <c r="B186" s="405"/>
      <c r="C186" s="405"/>
      <c r="D186" s="188">
        <f t="shared" si="9"/>
        <v>0</v>
      </c>
      <c r="E186" s="406"/>
      <c r="F186" s="407"/>
      <c r="G186" s="186">
        <f t="shared" si="10"/>
        <v>0</v>
      </c>
      <c r="H186" s="187">
        <f t="shared" si="11"/>
        <v>0</v>
      </c>
      <c r="I186" s="402" t="s">
        <v>277</v>
      </c>
    </row>
    <row r="187" spans="1:9" x14ac:dyDescent="0.2">
      <c r="A187" s="393"/>
      <c r="B187" s="405"/>
      <c r="C187" s="405"/>
      <c r="D187" s="188">
        <f t="shared" si="9"/>
        <v>0</v>
      </c>
      <c r="E187" s="406"/>
      <c r="F187" s="407"/>
      <c r="G187" s="186">
        <f t="shared" si="10"/>
        <v>0</v>
      </c>
      <c r="H187" s="187">
        <f t="shared" si="11"/>
        <v>0</v>
      </c>
      <c r="I187" s="402" t="s">
        <v>277</v>
      </c>
    </row>
    <row r="188" spans="1:9" x14ac:dyDescent="0.2">
      <c r="A188" s="393"/>
      <c r="B188" s="405"/>
      <c r="C188" s="405"/>
      <c r="D188" s="188">
        <f t="shared" si="9"/>
        <v>0</v>
      </c>
      <c r="E188" s="406"/>
      <c r="F188" s="407"/>
      <c r="G188" s="186">
        <f t="shared" si="10"/>
        <v>0</v>
      </c>
      <c r="H188" s="187">
        <f t="shared" si="11"/>
        <v>0</v>
      </c>
      <c r="I188" s="402" t="s">
        <v>277</v>
      </c>
    </row>
    <row r="189" spans="1:9" x14ac:dyDescent="0.2">
      <c r="A189" s="393"/>
      <c r="B189" s="405"/>
      <c r="C189" s="405"/>
      <c r="D189" s="188">
        <f t="shared" si="9"/>
        <v>0</v>
      </c>
      <c r="E189" s="406"/>
      <c r="F189" s="407"/>
      <c r="G189" s="186">
        <f t="shared" si="10"/>
        <v>0</v>
      </c>
      <c r="H189" s="187">
        <f t="shared" si="11"/>
        <v>0</v>
      </c>
      <c r="I189" s="402" t="s">
        <v>277</v>
      </c>
    </row>
    <row r="190" spans="1:9" ht="13.5" customHeight="1" x14ac:dyDescent="0.2">
      <c r="A190" s="392">
        <v>41729</v>
      </c>
      <c r="B190" s="405"/>
      <c r="C190" s="405"/>
      <c r="D190" s="188">
        <f t="shared" si="9"/>
        <v>0</v>
      </c>
      <c r="E190" s="406"/>
      <c r="F190" s="407"/>
      <c r="G190" s="186">
        <f t="shared" si="10"/>
        <v>0</v>
      </c>
      <c r="H190" s="187">
        <f t="shared" si="11"/>
        <v>0</v>
      </c>
      <c r="I190" s="402" t="s">
        <v>277</v>
      </c>
    </row>
    <row r="191" spans="1:9" x14ac:dyDescent="0.2">
      <c r="A191" s="392"/>
      <c r="B191" s="405"/>
      <c r="C191" s="405"/>
      <c r="D191" s="188">
        <f>IF(C191=0,0,C191-B191)</f>
        <v>0</v>
      </c>
      <c r="E191" s="406"/>
      <c r="F191" s="407"/>
      <c r="G191" s="186">
        <f>IF(F191=0,0,D191/F191)</f>
        <v>0</v>
      </c>
      <c r="H191" s="187">
        <f>IF(F191=0,0,E191/F191)</f>
        <v>0</v>
      </c>
      <c r="I191" s="402" t="s">
        <v>277</v>
      </c>
    </row>
    <row r="192" spans="1:9" x14ac:dyDescent="0.2">
      <c r="A192" s="392"/>
      <c r="B192" s="405"/>
      <c r="C192" s="405"/>
      <c r="D192" s="188">
        <f t="shared" ref="D192:D251" si="12">IF(C192=0,0,C192-B192)</f>
        <v>0</v>
      </c>
      <c r="E192" s="406"/>
      <c r="F192" s="407"/>
      <c r="G192" s="186">
        <f t="shared" ref="G192:G251" si="13">IF(F192=0,0,D192/F192)</f>
        <v>0</v>
      </c>
      <c r="H192" s="187">
        <f t="shared" ref="H192:H251" si="14">IF(F192=0,0,E192/F192)</f>
        <v>0</v>
      </c>
      <c r="I192" s="402" t="s">
        <v>277</v>
      </c>
    </row>
    <row r="193" spans="1:9" x14ac:dyDescent="0.2">
      <c r="A193" s="392"/>
      <c r="B193" s="405"/>
      <c r="C193" s="405"/>
      <c r="D193" s="188">
        <f t="shared" si="12"/>
        <v>0</v>
      </c>
      <c r="E193" s="406"/>
      <c r="F193" s="407"/>
      <c r="G193" s="186">
        <f t="shared" si="13"/>
        <v>0</v>
      </c>
      <c r="H193" s="187">
        <f t="shared" si="14"/>
        <v>0</v>
      </c>
      <c r="I193" s="402" t="s">
        <v>277</v>
      </c>
    </row>
    <row r="194" spans="1:9" x14ac:dyDescent="0.2">
      <c r="A194" s="392"/>
      <c r="B194" s="405"/>
      <c r="C194" s="405"/>
      <c r="D194" s="188">
        <f t="shared" si="12"/>
        <v>0</v>
      </c>
      <c r="E194" s="406"/>
      <c r="F194" s="407"/>
      <c r="G194" s="186">
        <f t="shared" si="13"/>
        <v>0</v>
      </c>
      <c r="H194" s="187">
        <f t="shared" si="14"/>
        <v>0</v>
      </c>
      <c r="I194" s="402" t="s">
        <v>277</v>
      </c>
    </row>
    <row r="195" spans="1:9" x14ac:dyDescent="0.2">
      <c r="A195" s="392"/>
      <c r="B195" s="405"/>
      <c r="C195" s="405"/>
      <c r="D195" s="188">
        <f t="shared" si="12"/>
        <v>0</v>
      </c>
      <c r="E195" s="406"/>
      <c r="F195" s="407"/>
      <c r="G195" s="186">
        <f t="shared" si="13"/>
        <v>0</v>
      </c>
      <c r="H195" s="187">
        <f t="shared" si="14"/>
        <v>0</v>
      </c>
      <c r="I195" s="402" t="s">
        <v>277</v>
      </c>
    </row>
    <row r="196" spans="1:9" x14ac:dyDescent="0.2">
      <c r="A196" s="392"/>
      <c r="B196" s="405"/>
      <c r="C196" s="405"/>
      <c r="D196" s="188">
        <f t="shared" si="12"/>
        <v>0</v>
      </c>
      <c r="E196" s="406"/>
      <c r="F196" s="407"/>
      <c r="G196" s="186">
        <f t="shared" si="13"/>
        <v>0</v>
      </c>
      <c r="H196" s="187">
        <f t="shared" si="14"/>
        <v>0</v>
      </c>
      <c r="I196" s="402" t="s">
        <v>277</v>
      </c>
    </row>
    <row r="197" spans="1:9" x14ac:dyDescent="0.2">
      <c r="A197" s="392"/>
      <c r="B197" s="405"/>
      <c r="C197" s="405"/>
      <c r="D197" s="188">
        <f t="shared" si="12"/>
        <v>0</v>
      </c>
      <c r="E197" s="406"/>
      <c r="F197" s="407"/>
      <c r="G197" s="186">
        <f t="shared" si="13"/>
        <v>0</v>
      </c>
      <c r="H197" s="187">
        <f t="shared" si="14"/>
        <v>0</v>
      </c>
      <c r="I197" s="402" t="s">
        <v>277</v>
      </c>
    </row>
    <row r="198" spans="1:9" x14ac:dyDescent="0.2">
      <c r="A198" s="392"/>
      <c r="B198" s="405"/>
      <c r="C198" s="405"/>
      <c r="D198" s="188">
        <f t="shared" si="12"/>
        <v>0</v>
      </c>
      <c r="E198" s="406"/>
      <c r="F198" s="407"/>
      <c r="G198" s="186">
        <f t="shared" si="13"/>
        <v>0</v>
      </c>
      <c r="H198" s="187">
        <f t="shared" si="14"/>
        <v>0</v>
      </c>
      <c r="I198" s="402" t="s">
        <v>277</v>
      </c>
    </row>
    <row r="199" spans="1:9" x14ac:dyDescent="0.2">
      <c r="A199" s="392"/>
      <c r="B199" s="405"/>
      <c r="C199" s="405"/>
      <c r="D199" s="188">
        <f t="shared" si="12"/>
        <v>0</v>
      </c>
      <c r="E199" s="406"/>
      <c r="F199" s="407"/>
      <c r="G199" s="186">
        <f t="shared" si="13"/>
        <v>0</v>
      </c>
      <c r="H199" s="187">
        <f t="shared" si="14"/>
        <v>0</v>
      </c>
      <c r="I199" s="402" t="s">
        <v>277</v>
      </c>
    </row>
    <row r="200" spans="1:9" x14ac:dyDescent="0.2">
      <c r="A200" s="392"/>
      <c r="B200" s="405"/>
      <c r="C200" s="405"/>
      <c r="D200" s="188">
        <f t="shared" si="12"/>
        <v>0</v>
      </c>
      <c r="E200" s="406"/>
      <c r="F200" s="407"/>
      <c r="G200" s="186">
        <f t="shared" si="13"/>
        <v>0</v>
      </c>
      <c r="H200" s="187">
        <f t="shared" si="14"/>
        <v>0</v>
      </c>
      <c r="I200" s="402" t="s">
        <v>277</v>
      </c>
    </row>
    <row r="201" spans="1:9" x14ac:dyDescent="0.2">
      <c r="A201" s="392"/>
      <c r="B201" s="405"/>
      <c r="C201" s="405"/>
      <c r="D201" s="188">
        <f t="shared" si="12"/>
        <v>0</v>
      </c>
      <c r="E201" s="406"/>
      <c r="F201" s="407"/>
      <c r="G201" s="186">
        <f t="shared" si="13"/>
        <v>0</v>
      </c>
      <c r="H201" s="187">
        <f t="shared" si="14"/>
        <v>0</v>
      </c>
      <c r="I201" s="402" t="s">
        <v>277</v>
      </c>
    </row>
    <row r="202" spans="1:9" x14ac:dyDescent="0.2">
      <c r="A202" s="392"/>
      <c r="B202" s="405"/>
      <c r="C202" s="405"/>
      <c r="D202" s="188">
        <f t="shared" si="12"/>
        <v>0</v>
      </c>
      <c r="E202" s="406"/>
      <c r="F202" s="407"/>
      <c r="G202" s="186">
        <f t="shared" si="13"/>
        <v>0</v>
      </c>
      <c r="H202" s="187">
        <f t="shared" si="14"/>
        <v>0</v>
      </c>
      <c r="I202" s="402" t="s">
        <v>277</v>
      </c>
    </row>
    <row r="203" spans="1:9" x14ac:dyDescent="0.2">
      <c r="A203" s="392"/>
      <c r="B203" s="405"/>
      <c r="C203" s="405"/>
      <c r="D203" s="188">
        <f t="shared" si="12"/>
        <v>0</v>
      </c>
      <c r="E203" s="406"/>
      <c r="F203" s="407"/>
      <c r="G203" s="186">
        <f t="shared" si="13"/>
        <v>0</v>
      </c>
      <c r="H203" s="187">
        <f t="shared" si="14"/>
        <v>0</v>
      </c>
      <c r="I203" s="402" t="s">
        <v>277</v>
      </c>
    </row>
    <row r="204" spans="1:9" x14ac:dyDescent="0.2">
      <c r="A204" s="392"/>
      <c r="B204" s="405"/>
      <c r="C204" s="405"/>
      <c r="D204" s="188">
        <f t="shared" si="12"/>
        <v>0</v>
      </c>
      <c r="E204" s="406"/>
      <c r="F204" s="407"/>
      <c r="G204" s="186">
        <f t="shared" si="13"/>
        <v>0</v>
      </c>
      <c r="H204" s="187">
        <f t="shared" si="14"/>
        <v>0</v>
      </c>
      <c r="I204" s="402" t="s">
        <v>277</v>
      </c>
    </row>
    <row r="205" spans="1:9" x14ac:dyDescent="0.2">
      <c r="A205" s="392"/>
      <c r="B205" s="405"/>
      <c r="C205" s="405"/>
      <c r="D205" s="188">
        <f t="shared" si="12"/>
        <v>0</v>
      </c>
      <c r="E205" s="406"/>
      <c r="F205" s="407"/>
      <c r="G205" s="186">
        <f t="shared" si="13"/>
        <v>0</v>
      </c>
      <c r="H205" s="187">
        <f t="shared" si="14"/>
        <v>0</v>
      </c>
      <c r="I205" s="402" t="s">
        <v>277</v>
      </c>
    </row>
    <row r="206" spans="1:9" x14ac:dyDescent="0.2">
      <c r="A206" s="392"/>
      <c r="B206" s="405"/>
      <c r="C206" s="405"/>
      <c r="D206" s="188">
        <f t="shared" si="12"/>
        <v>0</v>
      </c>
      <c r="E206" s="406"/>
      <c r="F206" s="407"/>
      <c r="G206" s="186">
        <f t="shared" si="13"/>
        <v>0</v>
      </c>
      <c r="H206" s="187">
        <f t="shared" si="14"/>
        <v>0</v>
      </c>
      <c r="I206" s="402" t="s">
        <v>277</v>
      </c>
    </row>
    <row r="207" spans="1:9" x14ac:dyDescent="0.2">
      <c r="A207" s="392"/>
      <c r="B207" s="405"/>
      <c r="C207" s="405"/>
      <c r="D207" s="188">
        <f t="shared" si="12"/>
        <v>0</v>
      </c>
      <c r="E207" s="406"/>
      <c r="F207" s="407"/>
      <c r="G207" s="186">
        <f t="shared" si="13"/>
        <v>0</v>
      </c>
      <c r="H207" s="187">
        <f t="shared" si="14"/>
        <v>0</v>
      </c>
      <c r="I207" s="402" t="s">
        <v>277</v>
      </c>
    </row>
    <row r="208" spans="1:9" x14ac:dyDescent="0.2">
      <c r="A208" s="392"/>
      <c r="B208" s="405"/>
      <c r="C208" s="405"/>
      <c r="D208" s="188">
        <f t="shared" si="12"/>
        <v>0</v>
      </c>
      <c r="E208" s="406"/>
      <c r="F208" s="407"/>
      <c r="G208" s="186">
        <f t="shared" si="13"/>
        <v>0</v>
      </c>
      <c r="H208" s="187">
        <f t="shared" si="14"/>
        <v>0</v>
      </c>
      <c r="I208" s="402" t="s">
        <v>277</v>
      </c>
    </row>
    <row r="209" spans="1:9" x14ac:dyDescent="0.2">
      <c r="A209" s="392"/>
      <c r="B209" s="405"/>
      <c r="C209" s="405"/>
      <c r="D209" s="188">
        <f t="shared" si="12"/>
        <v>0</v>
      </c>
      <c r="E209" s="406"/>
      <c r="F209" s="407"/>
      <c r="G209" s="186">
        <f t="shared" si="13"/>
        <v>0</v>
      </c>
      <c r="H209" s="187">
        <f t="shared" si="14"/>
        <v>0</v>
      </c>
      <c r="I209" s="402" t="s">
        <v>277</v>
      </c>
    </row>
    <row r="210" spans="1:9" x14ac:dyDescent="0.2">
      <c r="A210" s="392"/>
      <c r="B210" s="405"/>
      <c r="C210" s="405"/>
      <c r="D210" s="188">
        <f t="shared" si="12"/>
        <v>0</v>
      </c>
      <c r="E210" s="406"/>
      <c r="F210" s="407"/>
      <c r="G210" s="186">
        <f t="shared" si="13"/>
        <v>0</v>
      </c>
      <c r="H210" s="187">
        <f t="shared" si="14"/>
        <v>0</v>
      </c>
      <c r="I210" s="402" t="s">
        <v>277</v>
      </c>
    </row>
    <row r="211" spans="1:9" x14ac:dyDescent="0.2">
      <c r="A211" s="392"/>
      <c r="B211" s="405"/>
      <c r="C211" s="405"/>
      <c r="D211" s="188">
        <f t="shared" si="12"/>
        <v>0</v>
      </c>
      <c r="E211" s="406"/>
      <c r="F211" s="407"/>
      <c r="G211" s="186">
        <f t="shared" si="13"/>
        <v>0</v>
      </c>
      <c r="H211" s="187">
        <f t="shared" si="14"/>
        <v>0</v>
      </c>
      <c r="I211" s="402" t="s">
        <v>277</v>
      </c>
    </row>
    <row r="212" spans="1:9" x14ac:dyDescent="0.2">
      <c r="A212" s="392"/>
      <c r="B212" s="405"/>
      <c r="C212" s="405"/>
      <c r="D212" s="188">
        <f t="shared" si="12"/>
        <v>0</v>
      </c>
      <c r="E212" s="406"/>
      <c r="F212" s="407"/>
      <c r="G212" s="186">
        <f t="shared" si="13"/>
        <v>0</v>
      </c>
      <c r="H212" s="187">
        <f t="shared" si="14"/>
        <v>0</v>
      </c>
      <c r="I212" s="402" t="s">
        <v>277</v>
      </c>
    </row>
    <row r="213" spans="1:9" x14ac:dyDescent="0.2">
      <c r="A213" s="392"/>
      <c r="B213" s="405"/>
      <c r="C213" s="405"/>
      <c r="D213" s="188">
        <f t="shared" si="12"/>
        <v>0</v>
      </c>
      <c r="E213" s="406"/>
      <c r="F213" s="407"/>
      <c r="G213" s="186">
        <f t="shared" si="13"/>
        <v>0</v>
      </c>
      <c r="H213" s="187">
        <f t="shared" si="14"/>
        <v>0</v>
      </c>
      <c r="I213" s="402" t="s">
        <v>277</v>
      </c>
    </row>
    <row r="214" spans="1:9" x14ac:dyDescent="0.2">
      <c r="A214" s="392"/>
      <c r="B214" s="405"/>
      <c r="C214" s="405"/>
      <c r="D214" s="188">
        <f t="shared" si="12"/>
        <v>0</v>
      </c>
      <c r="E214" s="406"/>
      <c r="F214" s="407"/>
      <c r="G214" s="186">
        <f t="shared" si="13"/>
        <v>0</v>
      </c>
      <c r="H214" s="187">
        <f t="shared" si="14"/>
        <v>0</v>
      </c>
      <c r="I214" s="402" t="s">
        <v>277</v>
      </c>
    </row>
    <row r="215" spans="1:9" x14ac:dyDescent="0.2">
      <c r="A215" s="392"/>
      <c r="B215" s="405"/>
      <c r="C215" s="405"/>
      <c r="D215" s="188">
        <f t="shared" si="12"/>
        <v>0</v>
      </c>
      <c r="E215" s="406"/>
      <c r="F215" s="407"/>
      <c r="G215" s="186">
        <f t="shared" si="13"/>
        <v>0</v>
      </c>
      <c r="H215" s="187">
        <f t="shared" si="14"/>
        <v>0</v>
      </c>
      <c r="I215" s="402" t="s">
        <v>277</v>
      </c>
    </row>
    <row r="216" spans="1:9" x14ac:dyDescent="0.2">
      <c r="A216" s="392"/>
      <c r="B216" s="405"/>
      <c r="C216" s="405"/>
      <c r="D216" s="188">
        <f t="shared" si="12"/>
        <v>0</v>
      </c>
      <c r="E216" s="406"/>
      <c r="F216" s="407"/>
      <c r="G216" s="186">
        <f t="shared" si="13"/>
        <v>0</v>
      </c>
      <c r="H216" s="187">
        <f t="shared" si="14"/>
        <v>0</v>
      </c>
      <c r="I216" s="402" t="s">
        <v>277</v>
      </c>
    </row>
    <row r="217" spans="1:9" x14ac:dyDescent="0.2">
      <c r="A217" s="392"/>
      <c r="B217" s="405"/>
      <c r="C217" s="405"/>
      <c r="D217" s="188">
        <f t="shared" si="12"/>
        <v>0</v>
      </c>
      <c r="E217" s="406"/>
      <c r="F217" s="407"/>
      <c r="G217" s="186">
        <f t="shared" si="13"/>
        <v>0</v>
      </c>
      <c r="H217" s="187">
        <f t="shared" si="14"/>
        <v>0</v>
      </c>
      <c r="I217" s="402" t="s">
        <v>277</v>
      </c>
    </row>
    <row r="218" spans="1:9" x14ac:dyDescent="0.2">
      <c r="A218" s="392"/>
      <c r="B218" s="405"/>
      <c r="C218" s="405"/>
      <c r="D218" s="188">
        <f t="shared" si="12"/>
        <v>0</v>
      </c>
      <c r="E218" s="406"/>
      <c r="F218" s="407"/>
      <c r="G218" s="186">
        <f t="shared" si="13"/>
        <v>0</v>
      </c>
      <c r="H218" s="187">
        <f t="shared" si="14"/>
        <v>0</v>
      </c>
      <c r="I218" s="402" t="s">
        <v>277</v>
      </c>
    </row>
    <row r="219" spans="1:9" x14ac:dyDescent="0.2">
      <c r="A219" s="392"/>
      <c r="B219" s="405"/>
      <c r="C219" s="405"/>
      <c r="D219" s="188">
        <f t="shared" si="12"/>
        <v>0</v>
      </c>
      <c r="E219" s="406"/>
      <c r="F219" s="407"/>
      <c r="G219" s="186">
        <f t="shared" si="13"/>
        <v>0</v>
      </c>
      <c r="H219" s="187">
        <f t="shared" si="14"/>
        <v>0</v>
      </c>
      <c r="I219" s="402" t="s">
        <v>277</v>
      </c>
    </row>
    <row r="220" spans="1:9" x14ac:dyDescent="0.2">
      <c r="A220" s="392"/>
      <c r="B220" s="405"/>
      <c r="C220" s="405"/>
      <c r="D220" s="188">
        <f t="shared" si="12"/>
        <v>0</v>
      </c>
      <c r="E220" s="406"/>
      <c r="F220" s="407"/>
      <c r="G220" s="186">
        <f t="shared" si="13"/>
        <v>0</v>
      </c>
      <c r="H220" s="187">
        <f t="shared" si="14"/>
        <v>0</v>
      </c>
      <c r="I220" s="402" t="s">
        <v>277</v>
      </c>
    </row>
    <row r="221" spans="1:9" x14ac:dyDescent="0.2">
      <c r="A221" s="392"/>
      <c r="B221" s="405"/>
      <c r="C221" s="405"/>
      <c r="D221" s="188">
        <f t="shared" si="12"/>
        <v>0</v>
      </c>
      <c r="E221" s="406"/>
      <c r="F221" s="407"/>
      <c r="G221" s="186">
        <f t="shared" si="13"/>
        <v>0</v>
      </c>
      <c r="H221" s="187">
        <f t="shared" si="14"/>
        <v>0</v>
      </c>
      <c r="I221" s="402" t="s">
        <v>277</v>
      </c>
    </row>
    <row r="222" spans="1:9" x14ac:dyDescent="0.2">
      <c r="A222" s="392"/>
      <c r="B222" s="405"/>
      <c r="C222" s="405"/>
      <c r="D222" s="188">
        <f t="shared" si="12"/>
        <v>0</v>
      </c>
      <c r="E222" s="406"/>
      <c r="F222" s="407"/>
      <c r="G222" s="186">
        <f t="shared" si="13"/>
        <v>0</v>
      </c>
      <c r="H222" s="187">
        <f t="shared" si="14"/>
        <v>0</v>
      </c>
      <c r="I222" s="402" t="s">
        <v>277</v>
      </c>
    </row>
    <row r="223" spans="1:9" x14ac:dyDescent="0.2">
      <c r="A223" s="392"/>
      <c r="B223" s="405"/>
      <c r="C223" s="405"/>
      <c r="D223" s="188">
        <f t="shared" si="12"/>
        <v>0</v>
      </c>
      <c r="E223" s="406"/>
      <c r="F223" s="407"/>
      <c r="G223" s="186">
        <f t="shared" si="13"/>
        <v>0</v>
      </c>
      <c r="H223" s="187">
        <f t="shared" si="14"/>
        <v>0</v>
      </c>
      <c r="I223" s="402" t="s">
        <v>277</v>
      </c>
    </row>
    <row r="224" spans="1:9" x14ac:dyDescent="0.2">
      <c r="A224" s="392"/>
      <c r="B224" s="405"/>
      <c r="C224" s="405"/>
      <c r="D224" s="188">
        <f t="shared" si="12"/>
        <v>0</v>
      </c>
      <c r="E224" s="406"/>
      <c r="F224" s="407"/>
      <c r="G224" s="186">
        <f t="shared" si="13"/>
        <v>0</v>
      </c>
      <c r="H224" s="187">
        <f t="shared" si="14"/>
        <v>0</v>
      </c>
      <c r="I224" s="402" t="s">
        <v>277</v>
      </c>
    </row>
    <row r="225" spans="1:9" x14ac:dyDescent="0.2">
      <c r="A225" s="392"/>
      <c r="B225" s="405"/>
      <c r="C225" s="405"/>
      <c r="D225" s="188">
        <f t="shared" si="12"/>
        <v>0</v>
      </c>
      <c r="E225" s="406"/>
      <c r="F225" s="407"/>
      <c r="G225" s="186">
        <f t="shared" si="13"/>
        <v>0</v>
      </c>
      <c r="H225" s="187">
        <f t="shared" si="14"/>
        <v>0</v>
      </c>
      <c r="I225" s="402" t="s">
        <v>277</v>
      </c>
    </row>
    <row r="226" spans="1:9" x14ac:dyDescent="0.2">
      <c r="A226" s="392"/>
      <c r="B226" s="405"/>
      <c r="C226" s="405"/>
      <c r="D226" s="188">
        <f t="shared" si="12"/>
        <v>0</v>
      </c>
      <c r="E226" s="406"/>
      <c r="F226" s="407"/>
      <c r="G226" s="186">
        <f t="shared" si="13"/>
        <v>0</v>
      </c>
      <c r="H226" s="187">
        <f t="shared" si="14"/>
        <v>0</v>
      </c>
      <c r="I226" s="402" t="s">
        <v>277</v>
      </c>
    </row>
    <row r="227" spans="1:9" x14ac:dyDescent="0.2">
      <c r="A227" s="392"/>
      <c r="B227" s="405"/>
      <c r="C227" s="405"/>
      <c r="D227" s="188">
        <f t="shared" si="12"/>
        <v>0</v>
      </c>
      <c r="E227" s="406"/>
      <c r="F227" s="407"/>
      <c r="G227" s="186">
        <f t="shared" si="13"/>
        <v>0</v>
      </c>
      <c r="H227" s="187">
        <f t="shared" si="14"/>
        <v>0</v>
      </c>
      <c r="I227" s="402" t="s">
        <v>277</v>
      </c>
    </row>
    <row r="228" spans="1:9" x14ac:dyDescent="0.2">
      <c r="A228" s="392"/>
      <c r="B228" s="405"/>
      <c r="C228" s="405"/>
      <c r="D228" s="188">
        <f t="shared" si="12"/>
        <v>0</v>
      </c>
      <c r="E228" s="406"/>
      <c r="F228" s="407"/>
      <c r="G228" s="186">
        <f t="shared" si="13"/>
        <v>0</v>
      </c>
      <c r="H228" s="187">
        <f t="shared" si="14"/>
        <v>0</v>
      </c>
      <c r="I228" s="402" t="s">
        <v>277</v>
      </c>
    </row>
    <row r="229" spans="1:9" x14ac:dyDescent="0.2">
      <c r="A229" s="392"/>
      <c r="B229" s="405"/>
      <c r="C229" s="405"/>
      <c r="D229" s="188">
        <f t="shared" si="12"/>
        <v>0</v>
      </c>
      <c r="E229" s="406"/>
      <c r="F229" s="407"/>
      <c r="G229" s="186">
        <f t="shared" si="13"/>
        <v>0</v>
      </c>
      <c r="H229" s="187">
        <f t="shared" si="14"/>
        <v>0</v>
      </c>
      <c r="I229" s="402" t="s">
        <v>277</v>
      </c>
    </row>
    <row r="230" spans="1:9" x14ac:dyDescent="0.2">
      <c r="A230" s="392"/>
      <c r="B230" s="405"/>
      <c r="C230" s="405"/>
      <c r="D230" s="188">
        <f t="shared" si="12"/>
        <v>0</v>
      </c>
      <c r="E230" s="406"/>
      <c r="F230" s="407"/>
      <c r="G230" s="186">
        <f t="shared" si="13"/>
        <v>0</v>
      </c>
      <c r="H230" s="187">
        <f t="shared" si="14"/>
        <v>0</v>
      </c>
      <c r="I230" s="402" t="s">
        <v>277</v>
      </c>
    </row>
    <row r="231" spans="1:9" x14ac:dyDescent="0.2">
      <c r="A231" s="392"/>
      <c r="B231" s="405"/>
      <c r="C231" s="405"/>
      <c r="D231" s="188">
        <f t="shared" si="12"/>
        <v>0</v>
      </c>
      <c r="E231" s="406"/>
      <c r="F231" s="407"/>
      <c r="G231" s="186">
        <f t="shared" si="13"/>
        <v>0</v>
      </c>
      <c r="H231" s="187">
        <f t="shared" si="14"/>
        <v>0</v>
      </c>
      <c r="I231" s="402" t="s">
        <v>277</v>
      </c>
    </row>
    <row r="232" spans="1:9" x14ac:dyDescent="0.2">
      <c r="A232" s="392"/>
      <c r="B232" s="405"/>
      <c r="C232" s="405"/>
      <c r="D232" s="188">
        <f t="shared" si="12"/>
        <v>0</v>
      </c>
      <c r="E232" s="406"/>
      <c r="F232" s="407"/>
      <c r="G232" s="186">
        <f t="shared" si="13"/>
        <v>0</v>
      </c>
      <c r="H232" s="187">
        <f t="shared" si="14"/>
        <v>0</v>
      </c>
      <c r="I232" s="402" t="s">
        <v>277</v>
      </c>
    </row>
    <row r="233" spans="1:9" x14ac:dyDescent="0.2">
      <c r="A233" s="392"/>
      <c r="B233" s="405"/>
      <c r="C233" s="405"/>
      <c r="D233" s="188">
        <f t="shared" si="12"/>
        <v>0</v>
      </c>
      <c r="E233" s="406"/>
      <c r="F233" s="407"/>
      <c r="G233" s="186">
        <f t="shared" si="13"/>
        <v>0</v>
      </c>
      <c r="H233" s="187">
        <f t="shared" si="14"/>
        <v>0</v>
      </c>
      <c r="I233" s="402" t="s">
        <v>277</v>
      </c>
    </row>
    <row r="234" spans="1:9" x14ac:dyDescent="0.2">
      <c r="A234" s="392"/>
      <c r="B234" s="405"/>
      <c r="C234" s="405"/>
      <c r="D234" s="188">
        <f t="shared" si="12"/>
        <v>0</v>
      </c>
      <c r="E234" s="406"/>
      <c r="F234" s="407"/>
      <c r="G234" s="186">
        <f t="shared" si="13"/>
        <v>0</v>
      </c>
      <c r="H234" s="187">
        <f t="shared" si="14"/>
        <v>0</v>
      </c>
      <c r="I234" s="402" t="s">
        <v>277</v>
      </c>
    </row>
    <row r="235" spans="1:9" x14ac:dyDescent="0.2">
      <c r="A235" s="392"/>
      <c r="B235" s="405"/>
      <c r="C235" s="405"/>
      <c r="D235" s="188">
        <f t="shared" si="12"/>
        <v>0</v>
      </c>
      <c r="E235" s="406"/>
      <c r="F235" s="407"/>
      <c r="G235" s="186">
        <f t="shared" si="13"/>
        <v>0</v>
      </c>
      <c r="H235" s="187">
        <f t="shared" si="14"/>
        <v>0</v>
      </c>
      <c r="I235" s="402" t="s">
        <v>277</v>
      </c>
    </row>
    <row r="236" spans="1:9" x14ac:dyDescent="0.2">
      <c r="A236" s="392"/>
      <c r="B236" s="405"/>
      <c r="C236" s="405"/>
      <c r="D236" s="188">
        <f t="shared" si="12"/>
        <v>0</v>
      </c>
      <c r="E236" s="406"/>
      <c r="F236" s="407"/>
      <c r="G236" s="186">
        <f t="shared" si="13"/>
        <v>0</v>
      </c>
      <c r="H236" s="187">
        <f t="shared" si="14"/>
        <v>0</v>
      </c>
      <c r="I236" s="402" t="s">
        <v>277</v>
      </c>
    </row>
    <row r="237" spans="1:9" x14ac:dyDescent="0.2">
      <c r="A237" s="392"/>
      <c r="B237" s="405"/>
      <c r="C237" s="405"/>
      <c r="D237" s="188">
        <f t="shared" si="12"/>
        <v>0</v>
      </c>
      <c r="E237" s="406"/>
      <c r="F237" s="407"/>
      <c r="G237" s="186">
        <f t="shared" si="13"/>
        <v>0</v>
      </c>
      <c r="H237" s="187">
        <f t="shared" si="14"/>
        <v>0</v>
      </c>
      <c r="I237" s="402" t="s">
        <v>277</v>
      </c>
    </row>
    <row r="238" spans="1:9" x14ac:dyDescent="0.2">
      <c r="A238" s="392"/>
      <c r="B238" s="405"/>
      <c r="C238" s="405"/>
      <c r="D238" s="188">
        <f t="shared" si="12"/>
        <v>0</v>
      </c>
      <c r="E238" s="406"/>
      <c r="F238" s="407"/>
      <c r="G238" s="186">
        <f t="shared" si="13"/>
        <v>0</v>
      </c>
      <c r="H238" s="187">
        <f t="shared" si="14"/>
        <v>0</v>
      </c>
      <c r="I238" s="402" t="s">
        <v>277</v>
      </c>
    </row>
    <row r="239" spans="1:9" x14ac:dyDescent="0.2">
      <c r="A239" s="392"/>
      <c r="B239" s="405"/>
      <c r="C239" s="405"/>
      <c r="D239" s="188">
        <f t="shared" si="12"/>
        <v>0</v>
      </c>
      <c r="E239" s="406"/>
      <c r="F239" s="407"/>
      <c r="G239" s="186">
        <f t="shared" si="13"/>
        <v>0</v>
      </c>
      <c r="H239" s="187">
        <f t="shared" si="14"/>
        <v>0</v>
      </c>
      <c r="I239" s="402" t="s">
        <v>277</v>
      </c>
    </row>
    <row r="240" spans="1:9" x14ac:dyDescent="0.2">
      <c r="A240" s="392"/>
      <c r="B240" s="405"/>
      <c r="C240" s="405"/>
      <c r="D240" s="188">
        <f t="shared" si="12"/>
        <v>0</v>
      </c>
      <c r="E240" s="406"/>
      <c r="F240" s="407"/>
      <c r="G240" s="186">
        <f t="shared" si="13"/>
        <v>0</v>
      </c>
      <c r="H240" s="187">
        <f t="shared" si="14"/>
        <v>0</v>
      </c>
      <c r="I240" s="402" t="s">
        <v>277</v>
      </c>
    </row>
    <row r="241" spans="1:9" x14ac:dyDescent="0.2">
      <c r="A241" s="392"/>
      <c r="B241" s="405"/>
      <c r="C241" s="405"/>
      <c r="D241" s="188">
        <f t="shared" si="12"/>
        <v>0</v>
      </c>
      <c r="E241" s="406"/>
      <c r="F241" s="407"/>
      <c r="G241" s="186">
        <f t="shared" si="13"/>
        <v>0</v>
      </c>
      <c r="H241" s="187">
        <f t="shared" si="14"/>
        <v>0</v>
      </c>
      <c r="I241" s="402" t="s">
        <v>277</v>
      </c>
    </row>
    <row r="242" spans="1:9" x14ac:dyDescent="0.2">
      <c r="A242" s="392"/>
      <c r="B242" s="405"/>
      <c r="C242" s="405"/>
      <c r="D242" s="188">
        <f t="shared" si="12"/>
        <v>0</v>
      </c>
      <c r="E242" s="406"/>
      <c r="F242" s="407"/>
      <c r="G242" s="186">
        <f t="shared" si="13"/>
        <v>0</v>
      </c>
      <c r="H242" s="187">
        <f t="shared" si="14"/>
        <v>0</v>
      </c>
      <c r="I242" s="402" t="s">
        <v>277</v>
      </c>
    </row>
    <row r="243" spans="1:9" x14ac:dyDescent="0.2">
      <c r="A243" s="392"/>
      <c r="B243" s="405"/>
      <c r="C243" s="405"/>
      <c r="D243" s="188">
        <f t="shared" si="12"/>
        <v>0</v>
      </c>
      <c r="E243" s="406"/>
      <c r="F243" s="407"/>
      <c r="G243" s="186">
        <f t="shared" si="13"/>
        <v>0</v>
      </c>
      <c r="H243" s="187">
        <f t="shared" si="14"/>
        <v>0</v>
      </c>
      <c r="I243" s="402" t="s">
        <v>277</v>
      </c>
    </row>
    <row r="244" spans="1:9" x14ac:dyDescent="0.2">
      <c r="A244" s="392"/>
      <c r="B244" s="405"/>
      <c r="C244" s="405"/>
      <c r="D244" s="188">
        <f t="shared" si="12"/>
        <v>0</v>
      </c>
      <c r="E244" s="406"/>
      <c r="F244" s="407"/>
      <c r="G244" s="186">
        <f t="shared" si="13"/>
        <v>0</v>
      </c>
      <c r="H244" s="187">
        <f t="shared" si="14"/>
        <v>0</v>
      </c>
      <c r="I244" s="402" t="s">
        <v>277</v>
      </c>
    </row>
    <row r="245" spans="1:9" x14ac:dyDescent="0.2">
      <c r="A245" s="392"/>
      <c r="B245" s="405"/>
      <c r="C245" s="405"/>
      <c r="D245" s="188">
        <f t="shared" si="12"/>
        <v>0</v>
      </c>
      <c r="E245" s="406"/>
      <c r="F245" s="407"/>
      <c r="G245" s="186">
        <f t="shared" si="13"/>
        <v>0</v>
      </c>
      <c r="H245" s="187">
        <f t="shared" si="14"/>
        <v>0</v>
      </c>
      <c r="I245" s="402" t="s">
        <v>277</v>
      </c>
    </row>
    <row r="246" spans="1:9" x14ac:dyDescent="0.2">
      <c r="A246" s="392"/>
      <c r="B246" s="405"/>
      <c r="C246" s="405"/>
      <c r="D246" s="188">
        <f t="shared" si="12"/>
        <v>0</v>
      </c>
      <c r="E246" s="406"/>
      <c r="F246" s="407"/>
      <c r="G246" s="186">
        <f t="shared" si="13"/>
        <v>0</v>
      </c>
      <c r="H246" s="187">
        <f t="shared" si="14"/>
        <v>0</v>
      </c>
      <c r="I246" s="402" t="s">
        <v>277</v>
      </c>
    </row>
    <row r="247" spans="1:9" x14ac:dyDescent="0.2">
      <c r="A247" s="392"/>
      <c r="B247" s="405"/>
      <c r="C247" s="405"/>
      <c r="D247" s="188">
        <f t="shared" si="12"/>
        <v>0</v>
      </c>
      <c r="E247" s="406"/>
      <c r="F247" s="407"/>
      <c r="G247" s="186">
        <f t="shared" si="13"/>
        <v>0</v>
      </c>
      <c r="H247" s="187">
        <f t="shared" si="14"/>
        <v>0</v>
      </c>
      <c r="I247" s="402" t="s">
        <v>277</v>
      </c>
    </row>
    <row r="248" spans="1:9" x14ac:dyDescent="0.2">
      <c r="A248" s="392"/>
      <c r="B248" s="405"/>
      <c r="C248" s="405"/>
      <c r="D248" s="188">
        <f t="shared" si="12"/>
        <v>0</v>
      </c>
      <c r="E248" s="406"/>
      <c r="F248" s="407"/>
      <c r="G248" s="186">
        <f t="shared" si="13"/>
        <v>0</v>
      </c>
      <c r="H248" s="187">
        <f t="shared" si="14"/>
        <v>0</v>
      </c>
      <c r="I248" s="402" t="s">
        <v>277</v>
      </c>
    </row>
    <row r="249" spans="1:9" x14ac:dyDescent="0.2">
      <c r="A249" s="392"/>
      <c r="B249" s="405"/>
      <c r="C249" s="405"/>
      <c r="D249" s="188">
        <f t="shared" si="12"/>
        <v>0</v>
      </c>
      <c r="E249" s="406"/>
      <c r="F249" s="407"/>
      <c r="G249" s="186">
        <f t="shared" si="13"/>
        <v>0</v>
      </c>
      <c r="H249" s="187">
        <f t="shared" si="14"/>
        <v>0</v>
      </c>
      <c r="I249" s="402" t="s">
        <v>277</v>
      </c>
    </row>
    <row r="250" spans="1:9" x14ac:dyDescent="0.2">
      <c r="A250" s="392"/>
      <c r="B250" s="405"/>
      <c r="C250" s="405"/>
      <c r="D250" s="188">
        <f t="shared" si="12"/>
        <v>0</v>
      </c>
      <c r="E250" s="406"/>
      <c r="F250" s="407"/>
      <c r="G250" s="186">
        <f t="shared" si="13"/>
        <v>0</v>
      </c>
      <c r="H250" s="187">
        <f t="shared" si="14"/>
        <v>0</v>
      </c>
      <c r="I250" s="402" t="s">
        <v>277</v>
      </c>
    </row>
    <row r="251" spans="1:9" x14ac:dyDescent="0.2">
      <c r="A251" s="393">
        <v>41759</v>
      </c>
      <c r="B251" s="405"/>
      <c r="C251" s="405"/>
      <c r="D251" s="188">
        <f t="shared" si="12"/>
        <v>0</v>
      </c>
      <c r="E251" s="406"/>
      <c r="F251" s="407"/>
      <c r="G251" s="186">
        <f t="shared" si="13"/>
        <v>0</v>
      </c>
      <c r="H251" s="187">
        <f t="shared" si="14"/>
        <v>0</v>
      </c>
      <c r="I251" s="402" t="s">
        <v>277</v>
      </c>
    </row>
    <row r="252" spans="1:9" ht="13.5" customHeight="1" x14ac:dyDescent="0.2">
      <c r="A252" s="393"/>
      <c r="B252" s="405"/>
      <c r="C252" s="405"/>
      <c r="D252" s="188">
        <f>IF(C252=0,0,C252-B252)</f>
        <v>0</v>
      </c>
      <c r="E252" s="406"/>
      <c r="F252" s="407"/>
      <c r="G252" s="186">
        <f>IF(F252=0,0,D252/F252)</f>
        <v>0</v>
      </c>
      <c r="H252" s="187">
        <f>IF(F252=0,0,E252/F252)</f>
        <v>0</v>
      </c>
      <c r="I252" s="402" t="s">
        <v>277</v>
      </c>
    </row>
    <row r="253" spans="1:9" ht="12.75" customHeight="1" x14ac:dyDescent="0.2">
      <c r="A253" s="393"/>
      <c r="B253" s="405"/>
      <c r="C253" s="405"/>
      <c r="D253" s="188">
        <f t="shared" ref="D253:D310" si="15">IF(C253=0,0,C253-B253)</f>
        <v>0</v>
      </c>
      <c r="E253" s="406"/>
      <c r="F253" s="407"/>
      <c r="G253" s="186">
        <f t="shared" ref="G253:G310" si="16">IF(F253=0,0,D253/F253)</f>
        <v>0</v>
      </c>
      <c r="H253" s="187">
        <f t="shared" ref="H253:H310" si="17">IF(F253=0,0,E253/F253)</f>
        <v>0</v>
      </c>
      <c r="I253" s="402" t="s">
        <v>277</v>
      </c>
    </row>
    <row r="254" spans="1:9" ht="12.75" customHeight="1" x14ac:dyDescent="0.2">
      <c r="A254" s="393"/>
      <c r="B254" s="405"/>
      <c r="C254" s="405"/>
      <c r="D254" s="188">
        <f t="shared" si="15"/>
        <v>0</v>
      </c>
      <c r="E254" s="406"/>
      <c r="F254" s="407"/>
      <c r="G254" s="186">
        <f t="shared" si="16"/>
        <v>0</v>
      </c>
      <c r="H254" s="187">
        <f t="shared" si="17"/>
        <v>0</v>
      </c>
      <c r="I254" s="402" t="s">
        <v>277</v>
      </c>
    </row>
    <row r="255" spans="1:9" ht="12.75" customHeight="1" x14ac:dyDescent="0.2">
      <c r="A255" s="393"/>
      <c r="B255" s="405"/>
      <c r="C255" s="405"/>
      <c r="D255" s="188">
        <f t="shared" si="15"/>
        <v>0</v>
      </c>
      <c r="E255" s="406"/>
      <c r="F255" s="407"/>
      <c r="G255" s="186">
        <f t="shared" si="16"/>
        <v>0</v>
      </c>
      <c r="H255" s="187">
        <f t="shared" si="17"/>
        <v>0</v>
      </c>
      <c r="I255" s="402" t="s">
        <v>277</v>
      </c>
    </row>
    <row r="256" spans="1:9" ht="12.75" customHeight="1" x14ac:dyDescent="0.2">
      <c r="A256" s="393"/>
      <c r="B256" s="405"/>
      <c r="C256" s="405"/>
      <c r="D256" s="188">
        <f t="shared" si="15"/>
        <v>0</v>
      </c>
      <c r="E256" s="406"/>
      <c r="F256" s="407"/>
      <c r="G256" s="186">
        <f t="shared" si="16"/>
        <v>0</v>
      </c>
      <c r="H256" s="187">
        <f t="shared" si="17"/>
        <v>0</v>
      </c>
      <c r="I256" s="402" t="s">
        <v>277</v>
      </c>
    </row>
    <row r="257" spans="1:9" ht="12.75" customHeight="1" x14ac:dyDescent="0.2">
      <c r="A257" s="393"/>
      <c r="B257" s="405"/>
      <c r="C257" s="405"/>
      <c r="D257" s="188">
        <f t="shared" si="15"/>
        <v>0</v>
      </c>
      <c r="E257" s="406"/>
      <c r="F257" s="407"/>
      <c r="G257" s="186">
        <f t="shared" si="16"/>
        <v>0</v>
      </c>
      <c r="H257" s="187">
        <f t="shared" si="17"/>
        <v>0</v>
      </c>
      <c r="I257" s="402" t="s">
        <v>277</v>
      </c>
    </row>
    <row r="258" spans="1:9" ht="12.75" customHeight="1" x14ac:dyDescent="0.2">
      <c r="A258" s="393"/>
      <c r="B258" s="405"/>
      <c r="C258" s="405"/>
      <c r="D258" s="188">
        <f t="shared" si="15"/>
        <v>0</v>
      </c>
      <c r="E258" s="406"/>
      <c r="F258" s="407"/>
      <c r="G258" s="186">
        <f t="shared" si="16"/>
        <v>0</v>
      </c>
      <c r="H258" s="187">
        <f t="shared" si="17"/>
        <v>0</v>
      </c>
      <c r="I258" s="402" t="s">
        <v>277</v>
      </c>
    </row>
    <row r="259" spans="1:9" ht="12.75" customHeight="1" x14ac:dyDescent="0.2">
      <c r="A259" s="393"/>
      <c r="B259" s="405"/>
      <c r="C259" s="405"/>
      <c r="D259" s="188">
        <f t="shared" si="15"/>
        <v>0</v>
      </c>
      <c r="E259" s="406"/>
      <c r="F259" s="407"/>
      <c r="G259" s="186">
        <f t="shared" si="16"/>
        <v>0</v>
      </c>
      <c r="H259" s="187">
        <f t="shared" si="17"/>
        <v>0</v>
      </c>
      <c r="I259" s="402" t="s">
        <v>277</v>
      </c>
    </row>
    <row r="260" spans="1:9" ht="12.75" customHeight="1" x14ac:dyDescent="0.2">
      <c r="A260" s="393"/>
      <c r="B260" s="405"/>
      <c r="C260" s="405"/>
      <c r="D260" s="188">
        <f t="shared" si="15"/>
        <v>0</v>
      </c>
      <c r="E260" s="406"/>
      <c r="F260" s="407"/>
      <c r="G260" s="186">
        <f t="shared" si="16"/>
        <v>0</v>
      </c>
      <c r="H260" s="187">
        <f t="shared" si="17"/>
        <v>0</v>
      </c>
      <c r="I260" s="402" t="s">
        <v>277</v>
      </c>
    </row>
    <row r="261" spans="1:9" ht="12.75" customHeight="1" x14ac:dyDescent="0.2">
      <c r="A261" s="393"/>
      <c r="B261" s="405"/>
      <c r="C261" s="405"/>
      <c r="D261" s="188">
        <f t="shared" si="15"/>
        <v>0</v>
      </c>
      <c r="E261" s="406"/>
      <c r="F261" s="407"/>
      <c r="G261" s="186">
        <f t="shared" si="16"/>
        <v>0</v>
      </c>
      <c r="H261" s="187">
        <f t="shared" si="17"/>
        <v>0</v>
      </c>
      <c r="I261" s="402" t="s">
        <v>277</v>
      </c>
    </row>
    <row r="262" spans="1:9" ht="12.75" customHeight="1" x14ac:dyDescent="0.2">
      <c r="A262" s="393"/>
      <c r="B262" s="405"/>
      <c r="C262" s="405"/>
      <c r="D262" s="188">
        <f t="shared" si="15"/>
        <v>0</v>
      </c>
      <c r="E262" s="406"/>
      <c r="F262" s="407"/>
      <c r="G262" s="186">
        <f t="shared" si="16"/>
        <v>0</v>
      </c>
      <c r="H262" s="187">
        <f t="shared" si="17"/>
        <v>0</v>
      </c>
      <c r="I262" s="402" t="s">
        <v>277</v>
      </c>
    </row>
    <row r="263" spans="1:9" ht="12.75" customHeight="1" x14ac:dyDescent="0.2">
      <c r="A263" s="393"/>
      <c r="B263" s="405"/>
      <c r="C263" s="405"/>
      <c r="D263" s="188">
        <f t="shared" si="15"/>
        <v>0</v>
      </c>
      <c r="E263" s="406"/>
      <c r="F263" s="407"/>
      <c r="G263" s="186">
        <f t="shared" si="16"/>
        <v>0</v>
      </c>
      <c r="H263" s="187">
        <f t="shared" si="17"/>
        <v>0</v>
      </c>
      <c r="I263" s="402" t="s">
        <v>277</v>
      </c>
    </row>
    <row r="264" spans="1:9" ht="12.75" customHeight="1" x14ac:dyDescent="0.2">
      <c r="A264" s="393"/>
      <c r="B264" s="405"/>
      <c r="C264" s="405"/>
      <c r="D264" s="188">
        <f t="shared" si="15"/>
        <v>0</v>
      </c>
      <c r="E264" s="406"/>
      <c r="F264" s="407"/>
      <c r="G264" s="186">
        <f t="shared" si="16"/>
        <v>0</v>
      </c>
      <c r="H264" s="187">
        <f t="shared" si="17"/>
        <v>0</v>
      </c>
      <c r="I264" s="402" t="s">
        <v>277</v>
      </c>
    </row>
    <row r="265" spans="1:9" ht="12.75" customHeight="1" x14ac:dyDescent="0.2">
      <c r="A265" s="393"/>
      <c r="B265" s="405"/>
      <c r="C265" s="405"/>
      <c r="D265" s="188">
        <f t="shared" si="15"/>
        <v>0</v>
      </c>
      <c r="E265" s="406"/>
      <c r="F265" s="407"/>
      <c r="G265" s="186">
        <f t="shared" si="16"/>
        <v>0</v>
      </c>
      <c r="H265" s="187">
        <f t="shared" si="17"/>
        <v>0</v>
      </c>
      <c r="I265" s="402" t="s">
        <v>277</v>
      </c>
    </row>
    <row r="266" spans="1:9" ht="12.75" customHeight="1" x14ac:dyDescent="0.2">
      <c r="A266" s="393"/>
      <c r="B266" s="405"/>
      <c r="C266" s="405"/>
      <c r="D266" s="188">
        <f t="shared" si="15"/>
        <v>0</v>
      </c>
      <c r="E266" s="406"/>
      <c r="F266" s="407"/>
      <c r="G266" s="186">
        <f t="shared" si="16"/>
        <v>0</v>
      </c>
      <c r="H266" s="187">
        <f t="shared" si="17"/>
        <v>0</v>
      </c>
      <c r="I266" s="402" t="s">
        <v>277</v>
      </c>
    </row>
    <row r="267" spans="1:9" ht="12.75" customHeight="1" x14ac:dyDescent="0.2">
      <c r="A267" s="393"/>
      <c r="B267" s="405"/>
      <c r="C267" s="405"/>
      <c r="D267" s="188">
        <f t="shared" si="15"/>
        <v>0</v>
      </c>
      <c r="E267" s="406"/>
      <c r="F267" s="407"/>
      <c r="G267" s="186">
        <f t="shared" si="16"/>
        <v>0</v>
      </c>
      <c r="H267" s="187">
        <f t="shared" si="17"/>
        <v>0</v>
      </c>
      <c r="I267" s="402" t="s">
        <v>277</v>
      </c>
    </row>
    <row r="268" spans="1:9" ht="12.75" customHeight="1" x14ac:dyDescent="0.2">
      <c r="A268" s="393"/>
      <c r="B268" s="405"/>
      <c r="C268" s="405"/>
      <c r="D268" s="188">
        <f t="shared" si="15"/>
        <v>0</v>
      </c>
      <c r="E268" s="406"/>
      <c r="F268" s="407"/>
      <c r="G268" s="186">
        <f t="shared" si="16"/>
        <v>0</v>
      </c>
      <c r="H268" s="187">
        <f t="shared" si="17"/>
        <v>0</v>
      </c>
      <c r="I268" s="402" t="s">
        <v>277</v>
      </c>
    </row>
    <row r="269" spans="1:9" ht="12.75" customHeight="1" x14ac:dyDescent="0.2">
      <c r="A269" s="393"/>
      <c r="B269" s="405"/>
      <c r="C269" s="405"/>
      <c r="D269" s="188">
        <f t="shared" si="15"/>
        <v>0</v>
      </c>
      <c r="E269" s="406"/>
      <c r="F269" s="407"/>
      <c r="G269" s="186">
        <f t="shared" si="16"/>
        <v>0</v>
      </c>
      <c r="H269" s="187">
        <f t="shared" si="17"/>
        <v>0</v>
      </c>
      <c r="I269" s="402" t="s">
        <v>277</v>
      </c>
    </row>
    <row r="270" spans="1:9" ht="12.75" customHeight="1" x14ac:dyDescent="0.2">
      <c r="A270" s="393"/>
      <c r="B270" s="405"/>
      <c r="C270" s="405"/>
      <c r="D270" s="188">
        <f t="shared" si="15"/>
        <v>0</v>
      </c>
      <c r="E270" s="406"/>
      <c r="F270" s="407"/>
      <c r="G270" s="186">
        <f t="shared" si="16"/>
        <v>0</v>
      </c>
      <c r="H270" s="187">
        <f t="shared" si="17"/>
        <v>0</v>
      </c>
      <c r="I270" s="402" t="s">
        <v>277</v>
      </c>
    </row>
    <row r="271" spans="1:9" ht="12.75" customHeight="1" x14ac:dyDescent="0.2">
      <c r="A271" s="393"/>
      <c r="B271" s="405"/>
      <c r="C271" s="405"/>
      <c r="D271" s="188">
        <f t="shared" si="15"/>
        <v>0</v>
      </c>
      <c r="E271" s="406"/>
      <c r="F271" s="407"/>
      <c r="G271" s="186">
        <f t="shared" si="16"/>
        <v>0</v>
      </c>
      <c r="H271" s="187">
        <f t="shared" si="17"/>
        <v>0</v>
      </c>
      <c r="I271" s="402" t="s">
        <v>277</v>
      </c>
    </row>
    <row r="272" spans="1:9" x14ac:dyDescent="0.2">
      <c r="A272" s="393"/>
      <c r="B272" s="405"/>
      <c r="C272" s="405"/>
      <c r="D272" s="188">
        <f t="shared" si="15"/>
        <v>0</v>
      </c>
      <c r="E272" s="406"/>
      <c r="F272" s="407"/>
      <c r="G272" s="186">
        <f t="shared" si="16"/>
        <v>0</v>
      </c>
      <c r="H272" s="187">
        <f t="shared" si="17"/>
        <v>0</v>
      </c>
      <c r="I272" s="402" t="s">
        <v>277</v>
      </c>
    </row>
    <row r="273" spans="1:9" x14ac:dyDescent="0.2">
      <c r="A273" s="393"/>
      <c r="B273" s="405"/>
      <c r="C273" s="405"/>
      <c r="D273" s="188">
        <f t="shared" si="15"/>
        <v>0</v>
      </c>
      <c r="E273" s="406"/>
      <c r="F273" s="407"/>
      <c r="G273" s="186">
        <f t="shared" si="16"/>
        <v>0</v>
      </c>
      <c r="H273" s="187">
        <f t="shared" si="17"/>
        <v>0</v>
      </c>
      <c r="I273" s="402" t="s">
        <v>277</v>
      </c>
    </row>
    <row r="274" spans="1:9" x14ac:dyDescent="0.2">
      <c r="A274" s="393"/>
      <c r="B274" s="405"/>
      <c r="C274" s="405"/>
      <c r="D274" s="188">
        <f t="shared" si="15"/>
        <v>0</v>
      </c>
      <c r="E274" s="406"/>
      <c r="F274" s="407"/>
      <c r="G274" s="186">
        <f t="shared" si="16"/>
        <v>0</v>
      </c>
      <c r="H274" s="187">
        <f t="shared" si="17"/>
        <v>0</v>
      </c>
      <c r="I274" s="402" t="s">
        <v>277</v>
      </c>
    </row>
    <row r="275" spans="1:9" x14ac:dyDescent="0.2">
      <c r="A275" s="393"/>
      <c r="B275" s="405"/>
      <c r="C275" s="405"/>
      <c r="D275" s="188">
        <f t="shared" si="15"/>
        <v>0</v>
      </c>
      <c r="E275" s="406"/>
      <c r="F275" s="407"/>
      <c r="G275" s="186">
        <f t="shared" si="16"/>
        <v>0</v>
      </c>
      <c r="H275" s="187">
        <f t="shared" si="17"/>
        <v>0</v>
      </c>
      <c r="I275" s="402" t="s">
        <v>277</v>
      </c>
    </row>
    <row r="276" spans="1:9" x14ac:dyDescent="0.2">
      <c r="A276" s="393"/>
      <c r="B276" s="405"/>
      <c r="C276" s="405"/>
      <c r="D276" s="188">
        <f t="shared" si="15"/>
        <v>0</v>
      </c>
      <c r="E276" s="406"/>
      <c r="F276" s="407"/>
      <c r="G276" s="186">
        <f t="shared" si="16"/>
        <v>0</v>
      </c>
      <c r="H276" s="187">
        <f t="shared" si="17"/>
        <v>0</v>
      </c>
      <c r="I276" s="402" t="s">
        <v>277</v>
      </c>
    </row>
    <row r="277" spans="1:9" x14ac:dyDescent="0.2">
      <c r="A277" s="393"/>
      <c r="B277" s="405"/>
      <c r="C277" s="405"/>
      <c r="D277" s="188">
        <f t="shared" si="15"/>
        <v>0</v>
      </c>
      <c r="E277" s="406"/>
      <c r="F277" s="407"/>
      <c r="G277" s="186">
        <f t="shared" si="16"/>
        <v>0</v>
      </c>
      <c r="H277" s="187">
        <f t="shared" si="17"/>
        <v>0</v>
      </c>
      <c r="I277" s="402" t="s">
        <v>277</v>
      </c>
    </row>
    <row r="278" spans="1:9" x14ac:dyDescent="0.2">
      <c r="A278" s="393"/>
      <c r="B278" s="405"/>
      <c r="C278" s="405"/>
      <c r="D278" s="188">
        <f t="shared" si="15"/>
        <v>0</v>
      </c>
      <c r="E278" s="406"/>
      <c r="F278" s="407"/>
      <c r="G278" s="186">
        <f t="shared" si="16"/>
        <v>0</v>
      </c>
      <c r="H278" s="187">
        <f t="shared" si="17"/>
        <v>0</v>
      </c>
      <c r="I278" s="402" t="s">
        <v>277</v>
      </c>
    </row>
    <row r="279" spans="1:9" x14ac:dyDescent="0.2">
      <c r="A279" s="393"/>
      <c r="B279" s="405"/>
      <c r="C279" s="405"/>
      <c r="D279" s="188">
        <f t="shared" si="15"/>
        <v>0</v>
      </c>
      <c r="E279" s="406"/>
      <c r="F279" s="407"/>
      <c r="G279" s="186">
        <f t="shared" si="16"/>
        <v>0</v>
      </c>
      <c r="H279" s="187">
        <f t="shared" si="17"/>
        <v>0</v>
      </c>
      <c r="I279" s="402" t="s">
        <v>277</v>
      </c>
    </row>
    <row r="280" spans="1:9" x14ac:dyDescent="0.2">
      <c r="A280" s="393"/>
      <c r="B280" s="405"/>
      <c r="C280" s="405"/>
      <c r="D280" s="188">
        <f t="shared" si="15"/>
        <v>0</v>
      </c>
      <c r="E280" s="406"/>
      <c r="F280" s="407"/>
      <c r="G280" s="186">
        <f t="shared" si="16"/>
        <v>0</v>
      </c>
      <c r="H280" s="187">
        <f t="shared" si="17"/>
        <v>0</v>
      </c>
      <c r="I280" s="402" t="s">
        <v>277</v>
      </c>
    </row>
    <row r="281" spans="1:9" ht="12.75" customHeight="1" x14ac:dyDescent="0.2">
      <c r="A281" s="393"/>
      <c r="B281" s="405"/>
      <c r="C281" s="405"/>
      <c r="D281" s="188">
        <f t="shared" si="15"/>
        <v>0</v>
      </c>
      <c r="E281" s="406"/>
      <c r="F281" s="407"/>
      <c r="G281" s="186">
        <f t="shared" si="16"/>
        <v>0</v>
      </c>
      <c r="H281" s="187">
        <f t="shared" si="17"/>
        <v>0</v>
      </c>
      <c r="I281" s="402" t="s">
        <v>277</v>
      </c>
    </row>
    <row r="282" spans="1:9" x14ac:dyDescent="0.2">
      <c r="A282" s="393"/>
      <c r="B282" s="405"/>
      <c r="C282" s="405"/>
      <c r="D282" s="188">
        <f t="shared" si="15"/>
        <v>0</v>
      </c>
      <c r="E282" s="406"/>
      <c r="F282" s="407"/>
      <c r="G282" s="186">
        <f t="shared" si="16"/>
        <v>0</v>
      </c>
      <c r="H282" s="187">
        <f t="shared" si="17"/>
        <v>0</v>
      </c>
      <c r="I282" s="402" t="s">
        <v>277</v>
      </c>
    </row>
    <row r="283" spans="1:9" x14ac:dyDescent="0.2">
      <c r="A283" s="393"/>
      <c r="B283" s="405"/>
      <c r="C283" s="405"/>
      <c r="D283" s="188">
        <f t="shared" si="15"/>
        <v>0</v>
      </c>
      <c r="E283" s="406"/>
      <c r="F283" s="407"/>
      <c r="G283" s="186">
        <f t="shared" si="16"/>
        <v>0</v>
      </c>
      <c r="H283" s="187">
        <f t="shared" si="17"/>
        <v>0</v>
      </c>
      <c r="I283" s="402" t="s">
        <v>277</v>
      </c>
    </row>
    <row r="284" spans="1:9" ht="14.25" customHeight="1" x14ac:dyDescent="0.2">
      <c r="A284" s="393"/>
      <c r="B284" s="405"/>
      <c r="C284" s="405"/>
      <c r="D284" s="188">
        <f t="shared" si="15"/>
        <v>0</v>
      </c>
      <c r="E284" s="406"/>
      <c r="F284" s="407"/>
      <c r="G284" s="186">
        <f t="shared" si="16"/>
        <v>0</v>
      </c>
      <c r="H284" s="187">
        <f t="shared" si="17"/>
        <v>0</v>
      </c>
      <c r="I284" s="402" t="s">
        <v>277</v>
      </c>
    </row>
    <row r="285" spans="1:9" x14ac:dyDescent="0.2">
      <c r="A285" s="393"/>
      <c r="B285" s="405"/>
      <c r="C285" s="405"/>
      <c r="D285" s="188">
        <f t="shared" si="15"/>
        <v>0</v>
      </c>
      <c r="E285" s="406"/>
      <c r="F285" s="407"/>
      <c r="G285" s="186">
        <f t="shared" si="16"/>
        <v>0</v>
      </c>
      <c r="H285" s="187">
        <f t="shared" si="17"/>
        <v>0</v>
      </c>
      <c r="I285" s="402" t="s">
        <v>277</v>
      </c>
    </row>
    <row r="286" spans="1:9" x14ac:dyDescent="0.2">
      <c r="A286" s="393"/>
      <c r="B286" s="405"/>
      <c r="C286" s="405"/>
      <c r="D286" s="188">
        <f t="shared" si="15"/>
        <v>0</v>
      </c>
      <c r="E286" s="406"/>
      <c r="F286" s="407"/>
      <c r="G286" s="186">
        <f t="shared" si="16"/>
        <v>0</v>
      </c>
      <c r="H286" s="187">
        <f t="shared" si="17"/>
        <v>0</v>
      </c>
      <c r="I286" s="402" t="s">
        <v>277</v>
      </c>
    </row>
    <row r="287" spans="1:9" x14ac:dyDescent="0.2">
      <c r="A287" s="393"/>
      <c r="B287" s="405"/>
      <c r="C287" s="405"/>
      <c r="D287" s="188">
        <f t="shared" si="15"/>
        <v>0</v>
      </c>
      <c r="E287" s="406"/>
      <c r="F287" s="407"/>
      <c r="G287" s="186">
        <f t="shared" si="16"/>
        <v>0</v>
      </c>
      <c r="H287" s="187">
        <f t="shared" si="17"/>
        <v>0</v>
      </c>
      <c r="I287" s="402" t="s">
        <v>277</v>
      </c>
    </row>
    <row r="288" spans="1:9" x14ac:dyDescent="0.2">
      <c r="A288" s="393"/>
      <c r="B288" s="405"/>
      <c r="C288" s="405"/>
      <c r="D288" s="188">
        <f t="shared" si="15"/>
        <v>0</v>
      </c>
      <c r="E288" s="406"/>
      <c r="F288" s="407"/>
      <c r="G288" s="186">
        <f t="shared" si="16"/>
        <v>0</v>
      </c>
      <c r="H288" s="187">
        <f t="shared" si="17"/>
        <v>0</v>
      </c>
      <c r="I288" s="402" t="s">
        <v>277</v>
      </c>
    </row>
    <row r="289" spans="1:9" x14ac:dyDescent="0.2">
      <c r="A289" s="393"/>
      <c r="B289" s="405"/>
      <c r="C289" s="405"/>
      <c r="D289" s="188">
        <f t="shared" si="15"/>
        <v>0</v>
      </c>
      <c r="E289" s="406"/>
      <c r="F289" s="407"/>
      <c r="G289" s="186">
        <f t="shared" si="16"/>
        <v>0</v>
      </c>
      <c r="H289" s="187">
        <f t="shared" si="17"/>
        <v>0</v>
      </c>
      <c r="I289" s="402" t="s">
        <v>277</v>
      </c>
    </row>
    <row r="290" spans="1:9" x14ac:dyDescent="0.2">
      <c r="A290" s="393"/>
      <c r="B290" s="405"/>
      <c r="C290" s="405"/>
      <c r="D290" s="188">
        <f t="shared" si="15"/>
        <v>0</v>
      </c>
      <c r="E290" s="406"/>
      <c r="F290" s="407"/>
      <c r="G290" s="186">
        <f t="shared" si="16"/>
        <v>0</v>
      </c>
      <c r="H290" s="187">
        <f t="shared" si="17"/>
        <v>0</v>
      </c>
      <c r="I290" s="402" t="s">
        <v>277</v>
      </c>
    </row>
    <row r="291" spans="1:9" x14ac:dyDescent="0.2">
      <c r="A291" s="393"/>
      <c r="B291" s="405"/>
      <c r="C291" s="405"/>
      <c r="D291" s="188">
        <f t="shared" si="15"/>
        <v>0</v>
      </c>
      <c r="E291" s="406"/>
      <c r="F291" s="407"/>
      <c r="G291" s="186">
        <f t="shared" si="16"/>
        <v>0</v>
      </c>
      <c r="H291" s="187">
        <f t="shared" si="17"/>
        <v>0</v>
      </c>
      <c r="I291" s="402" t="s">
        <v>277</v>
      </c>
    </row>
    <row r="292" spans="1:9" x14ac:dyDescent="0.2">
      <c r="A292" s="393"/>
      <c r="B292" s="405"/>
      <c r="C292" s="405"/>
      <c r="D292" s="188">
        <f t="shared" si="15"/>
        <v>0</v>
      </c>
      <c r="E292" s="406"/>
      <c r="F292" s="407"/>
      <c r="G292" s="186">
        <f t="shared" si="16"/>
        <v>0</v>
      </c>
      <c r="H292" s="187">
        <f t="shared" si="17"/>
        <v>0</v>
      </c>
      <c r="I292" s="402" t="s">
        <v>277</v>
      </c>
    </row>
    <row r="293" spans="1:9" x14ac:dyDescent="0.2">
      <c r="A293" s="393"/>
      <c r="B293" s="405"/>
      <c r="C293" s="405"/>
      <c r="D293" s="188">
        <f t="shared" si="15"/>
        <v>0</v>
      </c>
      <c r="E293" s="406"/>
      <c r="F293" s="407"/>
      <c r="G293" s="186">
        <f t="shared" si="16"/>
        <v>0</v>
      </c>
      <c r="H293" s="187">
        <f t="shared" si="17"/>
        <v>0</v>
      </c>
      <c r="I293" s="402" t="s">
        <v>277</v>
      </c>
    </row>
    <row r="294" spans="1:9" x14ac:dyDescent="0.2">
      <c r="A294" s="393"/>
      <c r="B294" s="405"/>
      <c r="C294" s="405"/>
      <c r="D294" s="188">
        <f t="shared" si="15"/>
        <v>0</v>
      </c>
      <c r="E294" s="406"/>
      <c r="F294" s="407"/>
      <c r="G294" s="186">
        <f t="shared" si="16"/>
        <v>0</v>
      </c>
      <c r="H294" s="187">
        <f t="shared" si="17"/>
        <v>0</v>
      </c>
      <c r="I294" s="402" t="s">
        <v>277</v>
      </c>
    </row>
    <row r="295" spans="1:9" x14ac:dyDescent="0.2">
      <c r="A295" s="393"/>
      <c r="B295" s="405"/>
      <c r="C295" s="405"/>
      <c r="D295" s="188">
        <f t="shared" si="15"/>
        <v>0</v>
      </c>
      <c r="E295" s="406"/>
      <c r="F295" s="407"/>
      <c r="G295" s="186">
        <f t="shared" si="16"/>
        <v>0</v>
      </c>
      <c r="H295" s="187">
        <f t="shared" si="17"/>
        <v>0</v>
      </c>
      <c r="I295" s="402" t="s">
        <v>277</v>
      </c>
    </row>
    <row r="296" spans="1:9" x14ac:dyDescent="0.2">
      <c r="A296" s="393"/>
      <c r="B296" s="405"/>
      <c r="C296" s="405"/>
      <c r="D296" s="188">
        <f t="shared" si="15"/>
        <v>0</v>
      </c>
      <c r="E296" s="406"/>
      <c r="F296" s="407"/>
      <c r="G296" s="186">
        <f t="shared" si="16"/>
        <v>0</v>
      </c>
      <c r="H296" s="187">
        <f t="shared" si="17"/>
        <v>0</v>
      </c>
      <c r="I296" s="402" t="s">
        <v>277</v>
      </c>
    </row>
    <row r="297" spans="1:9" x14ac:dyDescent="0.2">
      <c r="A297" s="393"/>
      <c r="B297" s="405"/>
      <c r="C297" s="405"/>
      <c r="D297" s="188">
        <f t="shared" si="15"/>
        <v>0</v>
      </c>
      <c r="E297" s="406"/>
      <c r="F297" s="407"/>
      <c r="G297" s="186">
        <f t="shared" si="16"/>
        <v>0</v>
      </c>
      <c r="H297" s="187">
        <f t="shared" si="17"/>
        <v>0</v>
      </c>
      <c r="I297" s="402" t="s">
        <v>277</v>
      </c>
    </row>
    <row r="298" spans="1:9" x14ac:dyDescent="0.2">
      <c r="A298" s="393"/>
      <c r="B298" s="405"/>
      <c r="C298" s="405"/>
      <c r="D298" s="188">
        <f t="shared" si="15"/>
        <v>0</v>
      </c>
      <c r="E298" s="406"/>
      <c r="F298" s="407"/>
      <c r="G298" s="186">
        <f t="shared" si="16"/>
        <v>0</v>
      </c>
      <c r="H298" s="187">
        <f t="shared" si="17"/>
        <v>0</v>
      </c>
      <c r="I298" s="402" t="s">
        <v>277</v>
      </c>
    </row>
    <row r="299" spans="1:9" x14ac:dyDescent="0.2">
      <c r="A299" s="393"/>
      <c r="B299" s="405"/>
      <c r="C299" s="405"/>
      <c r="D299" s="188">
        <f t="shared" si="15"/>
        <v>0</v>
      </c>
      <c r="E299" s="406"/>
      <c r="F299" s="407"/>
      <c r="G299" s="186">
        <f t="shared" si="16"/>
        <v>0</v>
      </c>
      <c r="H299" s="187">
        <f t="shared" si="17"/>
        <v>0</v>
      </c>
      <c r="I299" s="402" t="s">
        <v>277</v>
      </c>
    </row>
    <row r="300" spans="1:9" x14ac:dyDescent="0.2">
      <c r="A300" s="393"/>
      <c r="B300" s="405"/>
      <c r="C300" s="405"/>
      <c r="D300" s="188">
        <f t="shared" si="15"/>
        <v>0</v>
      </c>
      <c r="E300" s="406"/>
      <c r="F300" s="407"/>
      <c r="G300" s="186">
        <f t="shared" si="16"/>
        <v>0</v>
      </c>
      <c r="H300" s="187">
        <f t="shared" si="17"/>
        <v>0</v>
      </c>
      <c r="I300" s="402" t="s">
        <v>277</v>
      </c>
    </row>
    <row r="301" spans="1:9" x14ac:dyDescent="0.2">
      <c r="A301" s="393"/>
      <c r="B301" s="405"/>
      <c r="C301" s="405"/>
      <c r="D301" s="188">
        <f t="shared" si="15"/>
        <v>0</v>
      </c>
      <c r="E301" s="406"/>
      <c r="F301" s="407"/>
      <c r="G301" s="186">
        <f t="shared" si="16"/>
        <v>0</v>
      </c>
      <c r="H301" s="187">
        <f t="shared" si="17"/>
        <v>0</v>
      </c>
      <c r="I301" s="402" t="s">
        <v>277</v>
      </c>
    </row>
    <row r="302" spans="1:9" x14ac:dyDescent="0.2">
      <c r="A302" s="393"/>
      <c r="B302" s="405"/>
      <c r="C302" s="405"/>
      <c r="D302" s="188">
        <f t="shared" si="15"/>
        <v>0</v>
      </c>
      <c r="E302" s="406"/>
      <c r="F302" s="407"/>
      <c r="G302" s="186">
        <f t="shared" si="16"/>
        <v>0</v>
      </c>
      <c r="H302" s="187">
        <f t="shared" si="17"/>
        <v>0</v>
      </c>
      <c r="I302" s="402" t="s">
        <v>277</v>
      </c>
    </row>
    <row r="303" spans="1:9" x14ac:dyDescent="0.2">
      <c r="A303" s="393"/>
      <c r="B303" s="405"/>
      <c r="C303" s="405"/>
      <c r="D303" s="188">
        <f t="shared" si="15"/>
        <v>0</v>
      </c>
      <c r="E303" s="406"/>
      <c r="F303" s="407"/>
      <c r="G303" s="186">
        <f t="shared" si="16"/>
        <v>0</v>
      </c>
      <c r="H303" s="187">
        <f t="shared" si="17"/>
        <v>0</v>
      </c>
      <c r="I303" s="402" t="s">
        <v>277</v>
      </c>
    </row>
    <row r="304" spans="1:9" x14ac:dyDescent="0.2">
      <c r="A304" s="393"/>
      <c r="B304" s="405"/>
      <c r="C304" s="405"/>
      <c r="D304" s="188">
        <f t="shared" si="15"/>
        <v>0</v>
      </c>
      <c r="E304" s="406"/>
      <c r="F304" s="407"/>
      <c r="G304" s="186">
        <f t="shared" si="16"/>
        <v>0</v>
      </c>
      <c r="H304" s="187">
        <f t="shared" si="17"/>
        <v>0</v>
      </c>
      <c r="I304" s="402" t="s">
        <v>277</v>
      </c>
    </row>
    <row r="305" spans="1:9" x14ac:dyDescent="0.2">
      <c r="A305" s="393"/>
      <c r="B305" s="405"/>
      <c r="C305" s="405"/>
      <c r="D305" s="188">
        <f t="shared" si="15"/>
        <v>0</v>
      </c>
      <c r="E305" s="406"/>
      <c r="F305" s="407"/>
      <c r="G305" s="186">
        <f t="shared" si="16"/>
        <v>0</v>
      </c>
      <c r="H305" s="187">
        <f t="shared" si="17"/>
        <v>0</v>
      </c>
      <c r="I305" s="402" t="s">
        <v>277</v>
      </c>
    </row>
    <row r="306" spans="1:9" x14ac:dyDescent="0.2">
      <c r="A306" s="393"/>
      <c r="B306" s="405"/>
      <c r="C306" s="405"/>
      <c r="D306" s="188">
        <f t="shared" si="15"/>
        <v>0</v>
      </c>
      <c r="E306" s="406"/>
      <c r="F306" s="407"/>
      <c r="G306" s="186">
        <f t="shared" si="16"/>
        <v>0</v>
      </c>
      <c r="H306" s="187">
        <f t="shared" si="17"/>
        <v>0</v>
      </c>
      <c r="I306" s="402" t="s">
        <v>277</v>
      </c>
    </row>
    <row r="307" spans="1:9" x14ac:dyDescent="0.2">
      <c r="A307" s="393"/>
      <c r="B307" s="405"/>
      <c r="C307" s="405"/>
      <c r="D307" s="188">
        <f t="shared" si="15"/>
        <v>0</v>
      </c>
      <c r="E307" s="406"/>
      <c r="F307" s="407"/>
      <c r="G307" s="186">
        <f t="shared" si="16"/>
        <v>0</v>
      </c>
      <c r="H307" s="187">
        <f t="shared" si="17"/>
        <v>0</v>
      </c>
      <c r="I307" s="402" t="s">
        <v>277</v>
      </c>
    </row>
    <row r="308" spans="1:9" x14ac:dyDescent="0.2">
      <c r="A308" s="393"/>
      <c r="B308" s="405"/>
      <c r="C308" s="405"/>
      <c r="D308" s="188">
        <f t="shared" si="15"/>
        <v>0</v>
      </c>
      <c r="E308" s="406"/>
      <c r="F308" s="407"/>
      <c r="G308" s="186">
        <f t="shared" si="16"/>
        <v>0</v>
      </c>
      <c r="H308" s="187">
        <f t="shared" si="17"/>
        <v>0</v>
      </c>
      <c r="I308" s="402" t="s">
        <v>277</v>
      </c>
    </row>
    <row r="309" spans="1:9" x14ac:dyDescent="0.2">
      <c r="A309" s="393"/>
      <c r="B309" s="405"/>
      <c r="C309" s="405"/>
      <c r="D309" s="188">
        <f t="shared" si="15"/>
        <v>0</v>
      </c>
      <c r="E309" s="406"/>
      <c r="F309" s="407"/>
      <c r="G309" s="186">
        <f t="shared" si="16"/>
        <v>0</v>
      </c>
      <c r="H309" s="187">
        <f t="shared" si="17"/>
        <v>0</v>
      </c>
      <c r="I309" s="402" t="s">
        <v>277</v>
      </c>
    </row>
    <row r="310" spans="1:9" x14ac:dyDescent="0.2">
      <c r="A310" s="393"/>
      <c r="B310" s="405"/>
      <c r="C310" s="405"/>
      <c r="D310" s="188">
        <f t="shared" si="15"/>
        <v>0</v>
      </c>
      <c r="E310" s="406"/>
      <c r="F310" s="407"/>
      <c r="G310" s="186">
        <f t="shared" si="16"/>
        <v>0</v>
      </c>
      <c r="H310" s="187">
        <f t="shared" si="17"/>
        <v>0</v>
      </c>
      <c r="I310" s="402" t="s">
        <v>277</v>
      </c>
    </row>
    <row r="311" spans="1:9" x14ac:dyDescent="0.2">
      <c r="A311" s="393"/>
      <c r="B311" s="405"/>
      <c r="C311" s="405"/>
      <c r="D311" s="188">
        <f>IF(C311=0,0,C311-B311)</f>
        <v>0</v>
      </c>
      <c r="E311" s="406"/>
      <c r="F311" s="407"/>
      <c r="G311" s="186">
        <f>IF(F311=0,0,D311/F311)</f>
        <v>0</v>
      </c>
      <c r="H311" s="187">
        <f>IF(F311=0,0,E311/F311)</f>
        <v>0</v>
      </c>
      <c r="I311" s="402" t="s">
        <v>277</v>
      </c>
    </row>
    <row r="312" spans="1:9" x14ac:dyDescent="0.2">
      <c r="A312" s="392">
        <v>41790</v>
      </c>
      <c r="B312" s="405"/>
      <c r="C312" s="405"/>
      <c r="D312" s="188">
        <f t="shared" ref="D312:D371" si="18">IF(C312=0,0,C312-B312)</f>
        <v>0</v>
      </c>
      <c r="E312" s="406"/>
      <c r="F312" s="407"/>
      <c r="G312" s="186">
        <f t="shared" ref="G312:G371" si="19">IF(F312=0,0,D312/F312)</f>
        <v>0</v>
      </c>
      <c r="H312" s="187">
        <f t="shared" ref="H312:H371" si="20">IF(F312=0,0,E312/F312)</f>
        <v>0</v>
      </c>
      <c r="I312" s="402" t="s">
        <v>277</v>
      </c>
    </row>
    <row r="313" spans="1:9" x14ac:dyDescent="0.2">
      <c r="A313" s="392"/>
      <c r="B313" s="405"/>
      <c r="C313" s="405"/>
      <c r="D313" s="188">
        <f t="shared" si="18"/>
        <v>0</v>
      </c>
      <c r="E313" s="406"/>
      <c r="F313" s="407"/>
      <c r="G313" s="186">
        <f t="shared" si="19"/>
        <v>0</v>
      </c>
      <c r="H313" s="187">
        <f t="shared" si="20"/>
        <v>0</v>
      </c>
      <c r="I313" s="402" t="s">
        <v>277</v>
      </c>
    </row>
    <row r="314" spans="1:9" x14ac:dyDescent="0.2">
      <c r="A314" s="392"/>
      <c r="B314" s="405"/>
      <c r="C314" s="405"/>
      <c r="D314" s="188">
        <f t="shared" si="18"/>
        <v>0</v>
      </c>
      <c r="E314" s="406"/>
      <c r="F314" s="407"/>
      <c r="G314" s="186">
        <f t="shared" si="19"/>
        <v>0</v>
      </c>
      <c r="H314" s="187">
        <f t="shared" si="20"/>
        <v>0</v>
      </c>
      <c r="I314" s="402" t="s">
        <v>277</v>
      </c>
    </row>
    <row r="315" spans="1:9" x14ac:dyDescent="0.2">
      <c r="A315" s="392"/>
      <c r="B315" s="405"/>
      <c r="C315" s="405"/>
      <c r="D315" s="188">
        <f t="shared" si="18"/>
        <v>0</v>
      </c>
      <c r="E315" s="406"/>
      <c r="F315" s="407"/>
      <c r="G315" s="186">
        <f t="shared" si="19"/>
        <v>0</v>
      </c>
      <c r="H315" s="187">
        <f t="shared" si="20"/>
        <v>0</v>
      </c>
      <c r="I315" s="402" t="s">
        <v>277</v>
      </c>
    </row>
    <row r="316" spans="1:9" x14ac:dyDescent="0.2">
      <c r="A316" s="392"/>
      <c r="B316" s="405"/>
      <c r="C316" s="405"/>
      <c r="D316" s="188">
        <f t="shared" si="18"/>
        <v>0</v>
      </c>
      <c r="E316" s="406"/>
      <c r="F316" s="407"/>
      <c r="G316" s="186">
        <f t="shared" si="19"/>
        <v>0</v>
      </c>
      <c r="H316" s="187">
        <f t="shared" si="20"/>
        <v>0</v>
      </c>
      <c r="I316" s="402" t="s">
        <v>277</v>
      </c>
    </row>
    <row r="317" spans="1:9" x14ac:dyDescent="0.2">
      <c r="A317" s="392"/>
      <c r="B317" s="405"/>
      <c r="C317" s="405"/>
      <c r="D317" s="188">
        <f t="shared" si="18"/>
        <v>0</v>
      </c>
      <c r="E317" s="406"/>
      <c r="F317" s="407"/>
      <c r="G317" s="186">
        <f t="shared" si="19"/>
        <v>0</v>
      </c>
      <c r="H317" s="187">
        <f t="shared" si="20"/>
        <v>0</v>
      </c>
      <c r="I317" s="402" t="s">
        <v>277</v>
      </c>
    </row>
    <row r="318" spans="1:9" x14ac:dyDescent="0.2">
      <c r="A318" s="392"/>
      <c r="B318" s="405"/>
      <c r="C318" s="405"/>
      <c r="D318" s="188">
        <f t="shared" si="18"/>
        <v>0</v>
      </c>
      <c r="E318" s="406"/>
      <c r="F318" s="407"/>
      <c r="G318" s="186">
        <f t="shared" si="19"/>
        <v>0</v>
      </c>
      <c r="H318" s="187">
        <f t="shared" si="20"/>
        <v>0</v>
      </c>
      <c r="I318" s="402" t="s">
        <v>277</v>
      </c>
    </row>
    <row r="319" spans="1:9" x14ac:dyDescent="0.2">
      <c r="A319" s="392"/>
      <c r="B319" s="405"/>
      <c r="C319" s="405"/>
      <c r="D319" s="188">
        <f t="shared" si="18"/>
        <v>0</v>
      </c>
      <c r="E319" s="406"/>
      <c r="F319" s="407"/>
      <c r="G319" s="186">
        <f t="shared" si="19"/>
        <v>0</v>
      </c>
      <c r="H319" s="187">
        <f t="shared" si="20"/>
        <v>0</v>
      </c>
      <c r="I319" s="402" t="s">
        <v>277</v>
      </c>
    </row>
    <row r="320" spans="1:9" x14ac:dyDescent="0.2">
      <c r="A320" s="392"/>
      <c r="B320" s="405"/>
      <c r="C320" s="405"/>
      <c r="D320" s="188">
        <f t="shared" si="18"/>
        <v>0</v>
      </c>
      <c r="E320" s="406"/>
      <c r="F320" s="407"/>
      <c r="G320" s="186">
        <f t="shared" si="19"/>
        <v>0</v>
      </c>
      <c r="H320" s="187">
        <f t="shared" si="20"/>
        <v>0</v>
      </c>
      <c r="I320" s="402" t="s">
        <v>277</v>
      </c>
    </row>
    <row r="321" spans="1:9" x14ac:dyDescent="0.2">
      <c r="A321" s="392"/>
      <c r="B321" s="405"/>
      <c r="C321" s="405"/>
      <c r="D321" s="188">
        <f t="shared" si="18"/>
        <v>0</v>
      </c>
      <c r="E321" s="406"/>
      <c r="F321" s="407"/>
      <c r="G321" s="186">
        <f t="shared" si="19"/>
        <v>0</v>
      </c>
      <c r="H321" s="187">
        <f t="shared" si="20"/>
        <v>0</v>
      </c>
      <c r="I321" s="402" t="s">
        <v>277</v>
      </c>
    </row>
    <row r="322" spans="1:9" x14ac:dyDescent="0.2">
      <c r="A322" s="392"/>
      <c r="B322" s="405"/>
      <c r="C322" s="405"/>
      <c r="D322" s="188">
        <f t="shared" si="18"/>
        <v>0</v>
      </c>
      <c r="E322" s="406"/>
      <c r="F322" s="407"/>
      <c r="G322" s="186">
        <f t="shared" si="19"/>
        <v>0</v>
      </c>
      <c r="H322" s="187">
        <f t="shared" si="20"/>
        <v>0</v>
      </c>
      <c r="I322" s="402" t="s">
        <v>277</v>
      </c>
    </row>
    <row r="323" spans="1:9" x14ac:dyDescent="0.2">
      <c r="A323" s="392"/>
      <c r="B323" s="405"/>
      <c r="C323" s="405"/>
      <c r="D323" s="188">
        <f t="shared" si="18"/>
        <v>0</v>
      </c>
      <c r="E323" s="406"/>
      <c r="F323" s="407"/>
      <c r="G323" s="186">
        <f t="shared" si="19"/>
        <v>0</v>
      </c>
      <c r="H323" s="187">
        <f t="shared" si="20"/>
        <v>0</v>
      </c>
      <c r="I323" s="402" t="s">
        <v>277</v>
      </c>
    </row>
    <row r="324" spans="1:9" x14ac:dyDescent="0.2">
      <c r="A324" s="392"/>
      <c r="B324" s="405"/>
      <c r="C324" s="405"/>
      <c r="D324" s="188">
        <f t="shared" si="18"/>
        <v>0</v>
      </c>
      <c r="E324" s="406"/>
      <c r="F324" s="407"/>
      <c r="G324" s="186">
        <f t="shared" si="19"/>
        <v>0</v>
      </c>
      <c r="H324" s="187">
        <f t="shared" si="20"/>
        <v>0</v>
      </c>
      <c r="I324" s="402" t="s">
        <v>277</v>
      </c>
    </row>
    <row r="325" spans="1:9" x14ac:dyDescent="0.2">
      <c r="A325" s="392"/>
      <c r="B325" s="405"/>
      <c r="C325" s="405"/>
      <c r="D325" s="188">
        <f t="shared" si="18"/>
        <v>0</v>
      </c>
      <c r="E325" s="406"/>
      <c r="F325" s="407"/>
      <c r="G325" s="186">
        <f t="shared" si="19"/>
        <v>0</v>
      </c>
      <c r="H325" s="187">
        <f t="shared" si="20"/>
        <v>0</v>
      </c>
      <c r="I325" s="402" t="s">
        <v>277</v>
      </c>
    </row>
    <row r="326" spans="1:9" x14ac:dyDescent="0.2">
      <c r="A326" s="392"/>
      <c r="B326" s="405"/>
      <c r="C326" s="405"/>
      <c r="D326" s="188">
        <f t="shared" si="18"/>
        <v>0</v>
      </c>
      <c r="E326" s="406"/>
      <c r="F326" s="407"/>
      <c r="G326" s="186">
        <f t="shared" si="19"/>
        <v>0</v>
      </c>
      <c r="H326" s="187">
        <f t="shared" si="20"/>
        <v>0</v>
      </c>
      <c r="I326" s="402" t="s">
        <v>277</v>
      </c>
    </row>
    <row r="327" spans="1:9" x14ac:dyDescent="0.2">
      <c r="A327" s="392"/>
      <c r="B327" s="405"/>
      <c r="C327" s="405"/>
      <c r="D327" s="188">
        <f t="shared" si="18"/>
        <v>0</v>
      </c>
      <c r="E327" s="406"/>
      <c r="F327" s="407"/>
      <c r="G327" s="186">
        <f t="shared" si="19"/>
        <v>0</v>
      </c>
      <c r="H327" s="187">
        <f t="shared" si="20"/>
        <v>0</v>
      </c>
      <c r="I327" s="402" t="s">
        <v>277</v>
      </c>
    </row>
    <row r="328" spans="1:9" x14ac:dyDescent="0.2">
      <c r="A328" s="392"/>
      <c r="B328" s="405"/>
      <c r="C328" s="405"/>
      <c r="D328" s="188">
        <f t="shared" si="18"/>
        <v>0</v>
      </c>
      <c r="E328" s="406"/>
      <c r="F328" s="407"/>
      <c r="G328" s="186">
        <f t="shared" si="19"/>
        <v>0</v>
      </c>
      <c r="H328" s="187">
        <f t="shared" si="20"/>
        <v>0</v>
      </c>
      <c r="I328" s="402" t="s">
        <v>277</v>
      </c>
    </row>
    <row r="329" spans="1:9" x14ac:dyDescent="0.2">
      <c r="A329" s="392"/>
      <c r="B329" s="405"/>
      <c r="C329" s="405"/>
      <c r="D329" s="188">
        <f t="shared" si="18"/>
        <v>0</v>
      </c>
      <c r="E329" s="406"/>
      <c r="F329" s="407"/>
      <c r="G329" s="186">
        <f t="shared" si="19"/>
        <v>0</v>
      </c>
      <c r="H329" s="187">
        <f t="shared" si="20"/>
        <v>0</v>
      </c>
      <c r="I329" s="402" t="s">
        <v>277</v>
      </c>
    </row>
    <row r="330" spans="1:9" x14ac:dyDescent="0.2">
      <c r="A330" s="392"/>
      <c r="B330" s="405"/>
      <c r="C330" s="405"/>
      <c r="D330" s="188">
        <f t="shared" si="18"/>
        <v>0</v>
      </c>
      <c r="E330" s="406"/>
      <c r="F330" s="407"/>
      <c r="G330" s="186">
        <f t="shared" si="19"/>
        <v>0</v>
      </c>
      <c r="H330" s="187">
        <f t="shared" si="20"/>
        <v>0</v>
      </c>
      <c r="I330" s="402" t="s">
        <v>277</v>
      </c>
    </row>
    <row r="331" spans="1:9" x14ac:dyDescent="0.2">
      <c r="A331" s="392"/>
      <c r="B331" s="405"/>
      <c r="C331" s="405"/>
      <c r="D331" s="188">
        <f t="shared" si="18"/>
        <v>0</v>
      </c>
      <c r="E331" s="406"/>
      <c r="F331" s="407"/>
      <c r="G331" s="186">
        <f t="shared" si="19"/>
        <v>0</v>
      </c>
      <c r="H331" s="187">
        <f t="shared" si="20"/>
        <v>0</v>
      </c>
      <c r="I331" s="402" t="s">
        <v>277</v>
      </c>
    </row>
    <row r="332" spans="1:9" x14ac:dyDescent="0.2">
      <c r="A332" s="392"/>
      <c r="B332" s="405"/>
      <c r="C332" s="405"/>
      <c r="D332" s="188">
        <f t="shared" si="18"/>
        <v>0</v>
      </c>
      <c r="E332" s="406"/>
      <c r="F332" s="407"/>
      <c r="G332" s="186">
        <f t="shared" si="19"/>
        <v>0</v>
      </c>
      <c r="H332" s="187">
        <f t="shared" si="20"/>
        <v>0</v>
      </c>
      <c r="I332" s="402" t="s">
        <v>277</v>
      </c>
    </row>
    <row r="333" spans="1:9" x14ac:dyDescent="0.2">
      <c r="A333" s="392"/>
      <c r="B333" s="405"/>
      <c r="C333" s="405"/>
      <c r="D333" s="188">
        <f t="shared" si="18"/>
        <v>0</v>
      </c>
      <c r="E333" s="406"/>
      <c r="F333" s="407"/>
      <c r="G333" s="186">
        <f t="shared" si="19"/>
        <v>0</v>
      </c>
      <c r="H333" s="187">
        <f t="shared" si="20"/>
        <v>0</v>
      </c>
      <c r="I333" s="402" t="s">
        <v>277</v>
      </c>
    </row>
    <row r="334" spans="1:9" x14ac:dyDescent="0.2">
      <c r="A334" s="392"/>
      <c r="B334" s="405"/>
      <c r="C334" s="405"/>
      <c r="D334" s="188">
        <f t="shared" si="18"/>
        <v>0</v>
      </c>
      <c r="E334" s="406"/>
      <c r="F334" s="407"/>
      <c r="G334" s="186">
        <f t="shared" si="19"/>
        <v>0</v>
      </c>
      <c r="H334" s="187">
        <f t="shared" si="20"/>
        <v>0</v>
      </c>
      <c r="I334" s="402" t="s">
        <v>277</v>
      </c>
    </row>
    <row r="335" spans="1:9" x14ac:dyDescent="0.2">
      <c r="A335" s="392"/>
      <c r="B335" s="405"/>
      <c r="C335" s="405"/>
      <c r="D335" s="188">
        <f t="shared" si="18"/>
        <v>0</v>
      </c>
      <c r="E335" s="406"/>
      <c r="F335" s="407"/>
      <c r="G335" s="186">
        <f t="shared" si="19"/>
        <v>0</v>
      </c>
      <c r="H335" s="187">
        <f t="shared" si="20"/>
        <v>0</v>
      </c>
      <c r="I335" s="402" t="s">
        <v>277</v>
      </c>
    </row>
    <row r="336" spans="1:9" x14ac:dyDescent="0.2">
      <c r="A336" s="392"/>
      <c r="B336" s="405"/>
      <c r="C336" s="405"/>
      <c r="D336" s="188">
        <f t="shared" si="18"/>
        <v>0</v>
      </c>
      <c r="E336" s="406"/>
      <c r="F336" s="407"/>
      <c r="G336" s="186">
        <f t="shared" si="19"/>
        <v>0</v>
      </c>
      <c r="H336" s="187">
        <f t="shared" si="20"/>
        <v>0</v>
      </c>
      <c r="I336" s="402" t="s">
        <v>277</v>
      </c>
    </row>
    <row r="337" spans="1:9" x14ac:dyDescent="0.2">
      <c r="A337" s="392"/>
      <c r="B337" s="405"/>
      <c r="C337" s="405"/>
      <c r="D337" s="188">
        <f t="shared" si="18"/>
        <v>0</v>
      </c>
      <c r="E337" s="406"/>
      <c r="F337" s="407"/>
      <c r="G337" s="186">
        <f t="shared" si="19"/>
        <v>0</v>
      </c>
      <c r="H337" s="187">
        <f t="shared" si="20"/>
        <v>0</v>
      </c>
      <c r="I337" s="402" t="s">
        <v>277</v>
      </c>
    </row>
    <row r="338" spans="1:9" x14ac:dyDescent="0.2">
      <c r="A338" s="392"/>
      <c r="B338" s="405"/>
      <c r="C338" s="405"/>
      <c r="D338" s="188">
        <f t="shared" si="18"/>
        <v>0</v>
      </c>
      <c r="E338" s="406"/>
      <c r="F338" s="407"/>
      <c r="G338" s="186">
        <f t="shared" si="19"/>
        <v>0</v>
      </c>
      <c r="H338" s="187">
        <f t="shared" si="20"/>
        <v>0</v>
      </c>
      <c r="I338" s="402" t="s">
        <v>277</v>
      </c>
    </row>
    <row r="339" spans="1:9" x14ac:dyDescent="0.2">
      <c r="A339" s="392"/>
      <c r="B339" s="405"/>
      <c r="C339" s="405"/>
      <c r="D339" s="188">
        <f t="shared" si="18"/>
        <v>0</v>
      </c>
      <c r="E339" s="406"/>
      <c r="F339" s="407"/>
      <c r="G339" s="186">
        <f t="shared" si="19"/>
        <v>0</v>
      </c>
      <c r="H339" s="187">
        <f t="shared" si="20"/>
        <v>0</v>
      </c>
      <c r="I339" s="402" t="s">
        <v>277</v>
      </c>
    </row>
    <row r="340" spans="1:9" x14ac:dyDescent="0.2">
      <c r="A340" s="392"/>
      <c r="B340" s="405"/>
      <c r="C340" s="405"/>
      <c r="D340" s="188">
        <f t="shared" si="18"/>
        <v>0</v>
      </c>
      <c r="E340" s="406"/>
      <c r="F340" s="407"/>
      <c r="G340" s="186">
        <f t="shared" si="19"/>
        <v>0</v>
      </c>
      <c r="H340" s="187">
        <f t="shared" si="20"/>
        <v>0</v>
      </c>
      <c r="I340" s="402" t="s">
        <v>277</v>
      </c>
    </row>
    <row r="341" spans="1:9" x14ac:dyDescent="0.2">
      <c r="A341" s="392"/>
      <c r="B341" s="405"/>
      <c r="C341" s="405"/>
      <c r="D341" s="188">
        <f t="shared" si="18"/>
        <v>0</v>
      </c>
      <c r="E341" s="406"/>
      <c r="F341" s="407"/>
      <c r="G341" s="186">
        <f t="shared" si="19"/>
        <v>0</v>
      </c>
      <c r="H341" s="187">
        <f t="shared" si="20"/>
        <v>0</v>
      </c>
      <c r="I341" s="402" t="s">
        <v>277</v>
      </c>
    </row>
    <row r="342" spans="1:9" x14ac:dyDescent="0.2">
      <c r="A342" s="392"/>
      <c r="B342" s="405"/>
      <c r="C342" s="405"/>
      <c r="D342" s="188">
        <f t="shared" si="18"/>
        <v>0</v>
      </c>
      <c r="E342" s="406"/>
      <c r="F342" s="407"/>
      <c r="G342" s="186">
        <f t="shared" si="19"/>
        <v>0</v>
      </c>
      <c r="H342" s="187">
        <f t="shared" si="20"/>
        <v>0</v>
      </c>
      <c r="I342" s="402" t="s">
        <v>277</v>
      </c>
    </row>
    <row r="343" spans="1:9" x14ac:dyDescent="0.2">
      <c r="A343" s="392"/>
      <c r="B343" s="405"/>
      <c r="C343" s="405"/>
      <c r="D343" s="188">
        <f t="shared" si="18"/>
        <v>0</v>
      </c>
      <c r="E343" s="406"/>
      <c r="F343" s="407"/>
      <c r="G343" s="186">
        <f t="shared" si="19"/>
        <v>0</v>
      </c>
      <c r="H343" s="187">
        <f t="shared" si="20"/>
        <v>0</v>
      </c>
      <c r="I343" s="402" t="s">
        <v>277</v>
      </c>
    </row>
    <row r="344" spans="1:9" ht="12.75" customHeight="1" x14ac:dyDescent="0.2">
      <c r="A344" s="392"/>
      <c r="B344" s="405"/>
      <c r="C344" s="405"/>
      <c r="D344" s="188">
        <f t="shared" si="18"/>
        <v>0</v>
      </c>
      <c r="E344" s="406"/>
      <c r="F344" s="407"/>
      <c r="G344" s="186">
        <f t="shared" si="19"/>
        <v>0</v>
      </c>
      <c r="H344" s="187">
        <f t="shared" si="20"/>
        <v>0</v>
      </c>
      <c r="I344" s="402" t="s">
        <v>277</v>
      </c>
    </row>
    <row r="345" spans="1:9" ht="12.75" customHeight="1" x14ac:dyDescent="0.2">
      <c r="A345" s="392"/>
      <c r="B345" s="405"/>
      <c r="C345" s="405"/>
      <c r="D345" s="188">
        <f t="shared" si="18"/>
        <v>0</v>
      </c>
      <c r="E345" s="406"/>
      <c r="F345" s="407"/>
      <c r="G345" s="186">
        <f t="shared" si="19"/>
        <v>0</v>
      </c>
      <c r="H345" s="187">
        <f t="shared" si="20"/>
        <v>0</v>
      </c>
      <c r="I345" s="402" t="s">
        <v>277</v>
      </c>
    </row>
    <row r="346" spans="1:9" ht="12.75" customHeight="1" x14ac:dyDescent="0.2">
      <c r="A346" s="392"/>
      <c r="B346" s="405"/>
      <c r="C346" s="405"/>
      <c r="D346" s="188">
        <f t="shared" si="18"/>
        <v>0</v>
      </c>
      <c r="E346" s="406"/>
      <c r="F346" s="407"/>
      <c r="G346" s="186">
        <f t="shared" si="19"/>
        <v>0</v>
      </c>
      <c r="H346" s="187">
        <f t="shared" si="20"/>
        <v>0</v>
      </c>
      <c r="I346" s="402" t="s">
        <v>277</v>
      </c>
    </row>
    <row r="347" spans="1:9" ht="12.75" customHeight="1" x14ac:dyDescent="0.2">
      <c r="A347" s="392"/>
      <c r="B347" s="405"/>
      <c r="C347" s="405"/>
      <c r="D347" s="188">
        <f t="shared" si="18"/>
        <v>0</v>
      </c>
      <c r="E347" s="406"/>
      <c r="F347" s="407"/>
      <c r="G347" s="186">
        <f t="shared" si="19"/>
        <v>0</v>
      </c>
      <c r="H347" s="187">
        <f t="shared" si="20"/>
        <v>0</v>
      </c>
      <c r="I347" s="402" t="s">
        <v>277</v>
      </c>
    </row>
    <row r="348" spans="1:9" ht="12.75" customHeight="1" x14ac:dyDescent="0.2">
      <c r="A348" s="392"/>
      <c r="B348" s="405"/>
      <c r="C348" s="405"/>
      <c r="D348" s="188">
        <f t="shared" si="18"/>
        <v>0</v>
      </c>
      <c r="E348" s="406"/>
      <c r="F348" s="407"/>
      <c r="G348" s="186">
        <f t="shared" si="19"/>
        <v>0</v>
      </c>
      <c r="H348" s="187">
        <f t="shared" si="20"/>
        <v>0</v>
      </c>
      <c r="I348" s="402" t="s">
        <v>277</v>
      </c>
    </row>
    <row r="349" spans="1:9" ht="12.75" customHeight="1" x14ac:dyDescent="0.2">
      <c r="A349" s="392"/>
      <c r="B349" s="405"/>
      <c r="C349" s="405"/>
      <c r="D349" s="188">
        <f t="shared" si="18"/>
        <v>0</v>
      </c>
      <c r="E349" s="406"/>
      <c r="F349" s="407"/>
      <c r="G349" s="186">
        <f t="shared" si="19"/>
        <v>0</v>
      </c>
      <c r="H349" s="187">
        <f t="shared" si="20"/>
        <v>0</v>
      </c>
      <c r="I349" s="402" t="s">
        <v>277</v>
      </c>
    </row>
    <row r="350" spans="1:9" ht="12.75" customHeight="1" x14ac:dyDescent="0.2">
      <c r="A350" s="392"/>
      <c r="B350" s="405"/>
      <c r="C350" s="405"/>
      <c r="D350" s="188">
        <f t="shared" si="18"/>
        <v>0</v>
      </c>
      <c r="E350" s="406"/>
      <c r="F350" s="407"/>
      <c r="G350" s="186">
        <f t="shared" si="19"/>
        <v>0</v>
      </c>
      <c r="H350" s="187">
        <f t="shared" si="20"/>
        <v>0</v>
      </c>
      <c r="I350" s="402" t="s">
        <v>277</v>
      </c>
    </row>
    <row r="351" spans="1:9" ht="12.75" customHeight="1" x14ac:dyDescent="0.2">
      <c r="A351" s="392"/>
      <c r="B351" s="405"/>
      <c r="C351" s="405"/>
      <c r="D351" s="188">
        <f t="shared" si="18"/>
        <v>0</v>
      </c>
      <c r="E351" s="406"/>
      <c r="F351" s="407"/>
      <c r="G351" s="186">
        <f t="shared" si="19"/>
        <v>0</v>
      </c>
      <c r="H351" s="187">
        <f t="shared" si="20"/>
        <v>0</v>
      </c>
      <c r="I351" s="402" t="s">
        <v>277</v>
      </c>
    </row>
    <row r="352" spans="1:9" ht="12.75" customHeight="1" x14ac:dyDescent="0.2">
      <c r="A352" s="392"/>
      <c r="B352" s="405"/>
      <c r="C352" s="405"/>
      <c r="D352" s="188">
        <f t="shared" si="18"/>
        <v>0</v>
      </c>
      <c r="E352" s="406"/>
      <c r="F352" s="407"/>
      <c r="G352" s="186">
        <f t="shared" si="19"/>
        <v>0</v>
      </c>
      <c r="H352" s="187">
        <f t="shared" si="20"/>
        <v>0</v>
      </c>
      <c r="I352" s="402" t="s">
        <v>277</v>
      </c>
    </row>
    <row r="353" spans="1:9" ht="12.75" customHeight="1" x14ac:dyDescent="0.2">
      <c r="A353" s="392"/>
      <c r="B353" s="405"/>
      <c r="C353" s="405"/>
      <c r="D353" s="188">
        <f t="shared" si="18"/>
        <v>0</v>
      </c>
      <c r="E353" s="406"/>
      <c r="F353" s="407"/>
      <c r="G353" s="186">
        <f t="shared" si="19"/>
        <v>0</v>
      </c>
      <c r="H353" s="187">
        <f t="shared" si="20"/>
        <v>0</v>
      </c>
      <c r="I353" s="402" t="s">
        <v>277</v>
      </c>
    </row>
    <row r="354" spans="1:9" ht="12.75" customHeight="1" x14ac:dyDescent="0.2">
      <c r="A354" s="392"/>
      <c r="B354" s="405"/>
      <c r="C354" s="405"/>
      <c r="D354" s="188">
        <f t="shared" si="18"/>
        <v>0</v>
      </c>
      <c r="E354" s="406"/>
      <c r="F354" s="407"/>
      <c r="G354" s="186">
        <f t="shared" si="19"/>
        <v>0</v>
      </c>
      <c r="H354" s="187">
        <f t="shared" si="20"/>
        <v>0</v>
      </c>
      <c r="I354" s="402" t="s">
        <v>277</v>
      </c>
    </row>
    <row r="355" spans="1:9" ht="12.75" customHeight="1" x14ac:dyDescent="0.2">
      <c r="A355" s="392"/>
      <c r="B355" s="405"/>
      <c r="C355" s="405"/>
      <c r="D355" s="188">
        <f t="shared" si="18"/>
        <v>0</v>
      </c>
      <c r="E355" s="406"/>
      <c r="F355" s="407"/>
      <c r="G355" s="186">
        <f t="shared" si="19"/>
        <v>0</v>
      </c>
      <c r="H355" s="187">
        <f t="shared" si="20"/>
        <v>0</v>
      </c>
      <c r="I355" s="402" t="s">
        <v>277</v>
      </c>
    </row>
    <row r="356" spans="1:9" ht="12.75" customHeight="1" x14ac:dyDescent="0.2">
      <c r="A356" s="392"/>
      <c r="B356" s="405"/>
      <c r="C356" s="405"/>
      <c r="D356" s="188">
        <f t="shared" si="18"/>
        <v>0</v>
      </c>
      <c r="E356" s="406"/>
      <c r="F356" s="407"/>
      <c r="G356" s="186">
        <f t="shared" si="19"/>
        <v>0</v>
      </c>
      <c r="H356" s="187">
        <f t="shared" si="20"/>
        <v>0</v>
      </c>
      <c r="I356" s="402" t="s">
        <v>277</v>
      </c>
    </row>
    <row r="357" spans="1:9" ht="12.75" customHeight="1" x14ac:dyDescent="0.2">
      <c r="A357" s="392"/>
      <c r="B357" s="405"/>
      <c r="C357" s="405"/>
      <c r="D357" s="188">
        <f t="shared" si="18"/>
        <v>0</v>
      </c>
      <c r="E357" s="406"/>
      <c r="F357" s="407"/>
      <c r="G357" s="186">
        <f t="shared" si="19"/>
        <v>0</v>
      </c>
      <c r="H357" s="187">
        <f t="shared" si="20"/>
        <v>0</v>
      </c>
      <c r="I357" s="402" t="s">
        <v>277</v>
      </c>
    </row>
    <row r="358" spans="1:9" ht="12.75" customHeight="1" x14ac:dyDescent="0.2">
      <c r="A358" s="392"/>
      <c r="B358" s="405"/>
      <c r="C358" s="405"/>
      <c r="D358" s="188">
        <f t="shared" si="18"/>
        <v>0</v>
      </c>
      <c r="E358" s="406"/>
      <c r="F358" s="407"/>
      <c r="G358" s="186">
        <f t="shared" si="19"/>
        <v>0</v>
      </c>
      <c r="H358" s="187">
        <f t="shared" si="20"/>
        <v>0</v>
      </c>
      <c r="I358" s="402" t="s">
        <v>277</v>
      </c>
    </row>
    <row r="359" spans="1:9" ht="12.75" customHeight="1" x14ac:dyDescent="0.2">
      <c r="A359" s="392"/>
      <c r="B359" s="405"/>
      <c r="C359" s="405"/>
      <c r="D359" s="188">
        <f t="shared" si="18"/>
        <v>0</v>
      </c>
      <c r="E359" s="406"/>
      <c r="F359" s="407"/>
      <c r="G359" s="186">
        <f t="shared" si="19"/>
        <v>0</v>
      </c>
      <c r="H359" s="187">
        <f t="shared" si="20"/>
        <v>0</v>
      </c>
      <c r="I359" s="402" t="s">
        <v>277</v>
      </c>
    </row>
    <row r="360" spans="1:9" ht="12.75" customHeight="1" x14ac:dyDescent="0.2">
      <c r="A360" s="392"/>
      <c r="B360" s="405"/>
      <c r="C360" s="405"/>
      <c r="D360" s="188">
        <f t="shared" si="18"/>
        <v>0</v>
      </c>
      <c r="E360" s="406"/>
      <c r="F360" s="407"/>
      <c r="G360" s="186">
        <f t="shared" si="19"/>
        <v>0</v>
      </c>
      <c r="H360" s="187">
        <f t="shared" si="20"/>
        <v>0</v>
      </c>
      <c r="I360" s="402" t="s">
        <v>277</v>
      </c>
    </row>
    <row r="361" spans="1:9" ht="12.75" customHeight="1" x14ac:dyDescent="0.2">
      <c r="A361" s="392"/>
      <c r="B361" s="405"/>
      <c r="C361" s="405"/>
      <c r="D361" s="188">
        <f t="shared" si="18"/>
        <v>0</v>
      </c>
      <c r="E361" s="406"/>
      <c r="F361" s="407"/>
      <c r="G361" s="186">
        <f t="shared" si="19"/>
        <v>0</v>
      </c>
      <c r="H361" s="187">
        <f t="shared" si="20"/>
        <v>0</v>
      </c>
      <c r="I361" s="402" t="s">
        <v>277</v>
      </c>
    </row>
    <row r="362" spans="1:9" ht="12.75" customHeight="1" x14ac:dyDescent="0.2">
      <c r="A362" s="392"/>
      <c r="B362" s="405"/>
      <c r="C362" s="405"/>
      <c r="D362" s="188">
        <f t="shared" si="18"/>
        <v>0</v>
      </c>
      <c r="E362" s="406"/>
      <c r="F362" s="407"/>
      <c r="G362" s="186">
        <f t="shared" si="19"/>
        <v>0</v>
      </c>
      <c r="H362" s="187">
        <f t="shared" si="20"/>
        <v>0</v>
      </c>
      <c r="I362" s="402" t="s">
        <v>277</v>
      </c>
    </row>
    <row r="363" spans="1:9" ht="12.75" customHeight="1" x14ac:dyDescent="0.2">
      <c r="A363" s="392"/>
      <c r="B363" s="405"/>
      <c r="C363" s="405"/>
      <c r="D363" s="188">
        <f t="shared" si="18"/>
        <v>0</v>
      </c>
      <c r="E363" s="406"/>
      <c r="F363" s="407"/>
      <c r="G363" s="186">
        <f t="shared" si="19"/>
        <v>0</v>
      </c>
      <c r="H363" s="187">
        <f t="shared" si="20"/>
        <v>0</v>
      </c>
      <c r="I363" s="402" t="s">
        <v>277</v>
      </c>
    </row>
    <row r="364" spans="1:9" ht="12.75" customHeight="1" x14ac:dyDescent="0.2">
      <c r="A364" s="392"/>
      <c r="B364" s="405"/>
      <c r="C364" s="405"/>
      <c r="D364" s="188">
        <f t="shared" si="18"/>
        <v>0</v>
      </c>
      <c r="E364" s="406"/>
      <c r="F364" s="407"/>
      <c r="G364" s="186">
        <f t="shared" si="19"/>
        <v>0</v>
      </c>
      <c r="H364" s="187">
        <f t="shared" si="20"/>
        <v>0</v>
      </c>
      <c r="I364" s="402" t="s">
        <v>277</v>
      </c>
    </row>
    <row r="365" spans="1:9" ht="12.75" customHeight="1" x14ac:dyDescent="0.2">
      <c r="A365" s="392"/>
      <c r="B365" s="405"/>
      <c r="C365" s="405"/>
      <c r="D365" s="188">
        <f t="shared" si="18"/>
        <v>0</v>
      </c>
      <c r="E365" s="406"/>
      <c r="F365" s="407"/>
      <c r="G365" s="186">
        <f t="shared" si="19"/>
        <v>0</v>
      </c>
      <c r="H365" s="187">
        <f t="shared" si="20"/>
        <v>0</v>
      </c>
      <c r="I365" s="402" t="s">
        <v>277</v>
      </c>
    </row>
    <row r="366" spans="1:9" ht="12.75" customHeight="1" x14ac:dyDescent="0.2">
      <c r="A366" s="392"/>
      <c r="B366" s="405"/>
      <c r="C366" s="405"/>
      <c r="D366" s="188">
        <f t="shared" si="18"/>
        <v>0</v>
      </c>
      <c r="E366" s="406"/>
      <c r="F366" s="407"/>
      <c r="G366" s="186">
        <f t="shared" si="19"/>
        <v>0</v>
      </c>
      <c r="H366" s="187">
        <f t="shared" si="20"/>
        <v>0</v>
      </c>
      <c r="I366" s="402" t="s">
        <v>277</v>
      </c>
    </row>
    <row r="367" spans="1:9" x14ac:dyDescent="0.2">
      <c r="A367" s="392"/>
      <c r="B367" s="405"/>
      <c r="C367" s="405"/>
      <c r="D367" s="188">
        <f t="shared" si="18"/>
        <v>0</v>
      </c>
      <c r="E367" s="406"/>
      <c r="F367" s="407"/>
      <c r="G367" s="186">
        <f t="shared" si="19"/>
        <v>0</v>
      </c>
      <c r="H367" s="187">
        <f t="shared" si="20"/>
        <v>0</v>
      </c>
      <c r="I367" s="402" t="s">
        <v>277</v>
      </c>
    </row>
    <row r="368" spans="1:9" x14ac:dyDescent="0.2">
      <c r="A368" s="392"/>
      <c r="B368" s="405"/>
      <c r="C368" s="405"/>
      <c r="D368" s="188">
        <f t="shared" si="18"/>
        <v>0</v>
      </c>
      <c r="E368" s="406"/>
      <c r="F368" s="407"/>
      <c r="G368" s="186">
        <f t="shared" si="19"/>
        <v>0</v>
      </c>
      <c r="H368" s="187">
        <f t="shared" si="20"/>
        <v>0</v>
      </c>
      <c r="I368" s="402" t="s">
        <v>277</v>
      </c>
    </row>
    <row r="369" spans="1:9" x14ac:dyDescent="0.2">
      <c r="A369" s="392"/>
      <c r="B369" s="405"/>
      <c r="C369" s="405"/>
      <c r="D369" s="188">
        <f t="shared" si="18"/>
        <v>0</v>
      </c>
      <c r="E369" s="406"/>
      <c r="F369" s="407"/>
      <c r="G369" s="186">
        <f t="shared" si="19"/>
        <v>0</v>
      </c>
      <c r="H369" s="187">
        <f t="shared" si="20"/>
        <v>0</v>
      </c>
      <c r="I369" s="402" t="s">
        <v>277</v>
      </c>
    </row>
    <row r="370" spans="1:9" x14ac:dyDescent="0.2">
      <c r="A370" s="392"/>
      <c r="B370" s="405"/>
      <c r="C370" s="405"/>
      <c r="D370" s="188">
        <f t="shared" si="18"/>
        <v>0</v>
      </c>
      <c r="E370" s="406"/>
      <c r="F370" s="407"/>
      <c r="G370" s="186">
        <f t="shared" si="19"/>
        <v>0</v>
      </c>
      <c r="H370" s="187">
        <f t="shared" si="20"/>
        <v>0</v>
      </c>
      <c r="I370" s="402" t="s">
        <v>277</v>
      </c>
    </row>
    <row r="371" spans="1:9" x14ac:dyDescent="0.2">
      <c r="A371" s="392"/>
      <c r="B371" s="405"/>
      <c r="C371" s="405"/>
      <c r="D371" s="188">
        <f t="shared" si="18"/>
        <v>0</v>
      </c>
      <c r="E371" s="406"/>
      <c r="F371" s="407"/>
      <c r="G371" s="186">
        <f t="shared" si="19"/>
        <v>0</v>
      </c>
      <c r="H371" s="187">
        <f t="shared" si="20"/>
        <v>0</v>
      </c>
      <c r="I371" s="402" t="s">
        <v>277</v>
      </c>
    </row>
    <row r="372" spans="1:9" x14ac:dyDescent="0.2">
      <c r="A372" s="392"/>
      <c r="B372" s="405"/>
      <c r="C372" s="405"/>
      <c r="D372" s="188">
        <f>IF(C372=0,0,C372-B372)</f>
        <v>0</v>
      </c>
      <c r="E372" s="406"/>
      <c r="F372" s="407"/>
      <c r="G372" s="186">
        <f>IF(F372=0,0,D372/F372)</f>
        <v>0</v>
      </c>
      <c r="H372" s="187">
        <f>IF(F372=0,0,E372/F372)</f>
        <v>0</v>
      </c>
      <c r="I372" s="402" t="s">
        <v>277</v>
      </c>
    </row>
    <row r="373" spans="1:9" x14ac:dyDescent="0.2">
      <c r="A373" s="393">
        <v>41820</v>
      </c>
      <c r="B373" s="405"/>
      <c r="C373" s="405"/>
      <c r="D373" s="188">
        <f t="shared" ref="D373:D432" si="21">IF(C373=0,0,C373-B373)</f>
        <v>0</v>
      </c>
      <c r="E373" s="406"/>
      <c r="F373" s="407"/>
      <c r="G373" s="186">
        <f t="shared" ref="G373:G432" si="22">IF(F373=0,0,D373/F373)</f>
        <v>0</v>
      </c>
      <c r="H373" s="187">
        <f t="shared" ref="H373:H432" si="23">IF(F373=0,0,E373/F373)</f>
        <v>0</v>
      </c>
      <c r="I373" s="402" t="s">
        <v>277</v>
      </c>
    </row>
    <row r="374" spans="1:9" x14ac:dyDescent="0.2">
      <c r="A374" s="393"/>
      <c r="B374" s="405"/>
      <c r="C374" s="405"/>
      <c r="D374" s="188">
        <f t="shared" si="21"/>
        <v>0</v>
      </c>
      <c r="E374" s="406"/>
      <c r="F374" s="407"/>
      <c r="G374" s="186">
        <f t="shared" si="22"/>
        <v>0</v>
      </c>
      <c r="H374" s="187">
        <f t="shared" si="23"/>
        <v>0</v>
      </c>
      <c r="I374" s="402" t="s">
        <v>277</v>
      </c>
    </row>
    <row r="375" spans="1:9" x14ac:dyDescent="0.2">
      <c r="A375" s="393"/>
      <c r="B375" s="405"/>
      <c r="C375" s="405"/>
      <c r="D375" s="188">
        <f t="shared" si="21"/>
        <v>0</v>
      </c>
      <c r="E375" s="406"/>
      <c r="F375" s="407"/>
      <c r="G375" s="186">
        <f t="shared" si="22"/>
        <v>0</v>
      </c>
      <c r="H375" s="187">
        <f t="shared" si="23"/>
        <v>0</v>
      </c>
      <c r="I375" s="402" t="s">
        <v>277</v>
      </c>
    </row>
    <row r="376" spans="1:9" x14ac:dyDescent="0.2">
      <c r="A376" s="393"/>
      <c r="B376" s="405"/>
      <c r="C376" s="405"/>
      <c r="D376" s="188">
        <f t="shared" si="21"/>
        <v>0</v>
      </c>
      <c r="E376" s="406"/>
      <c r="F376" s="407"/>
      <c r="G376" s="186">
        <f t="shared" si="22"/>
        <v>0</v>
      </c>
      <c r="H376" s="187">
        <f t="shared" si="23"/>
        <v>0</v>
      </c>
      <c r="I376" s="402" t="s">
        <v>277</v>
      </c>
    </row>
    <row r="377" spans="1:9" x14ac:dyDescent="0.2">
      <c r="A377" s="393"/>
      <c r="B377" s="405"/>
      <c r="C377" s="405"/>
      <c r="D377" s="188">
        <f t="shared" si="21"/>
        <v>0</v>
      </c>
      <c r="E377" s="406"/>
      <c r="F377" s="407"/>
      <c r="G377" s="186">
        <f t="shared" si="22"/>
        <v>0</v>
      </c>
      <c r="H377" s="187">
        <f t="shared" si="23"/>
        <v>0</v>
      </c>
      <c r="I377" s="402" t="s">
        <v>277</v>
      </c>
    </row>
    <row r="378" spans="1:9" x14ac:dyDescent="0.2">
      <c r="A378" s="393"/>
      <c r="B378" s="405"/>
      <c r="C378" s="405"/>
      <c r="D378" s="188">
        <f t="shared" si="21"/>
        <v>0</v>
      </c>
      <c r="E378" s="406"/>
      <c r="F378" s="407"/>
      <c r="G378" s="186">
        <f t="shared" si="22"/>
        <v>0</v>
      </c>
      <c r="H378" s="187">
        <f t="shared" si="23"/>
        <v>0</v>
      </c>
      <c r="I378" s="402" t="s">
        <v>277</v>
      </c>
    </row>
    <row r="379" spans="1:9" x14ac:dyDescent="0.2">
      <c r="A379" s="393"/>
      <c r="B379" s="405"/>
      <c r="C379" s="405"/>
      <c r="D379" s="188">
        <f t="shared" si="21"/>
        <v>0</v>
      </c>
      <c r="E379" s="406"/>
      <c r="F379" s="407"/>
      <c r="G379" s="186">
        <f t="shared" si="22"/>
        <v>0</v>
      </c>
      <c r="H379" s="187">
        <f t="shared" si="23"/>
        <v>0</v>
      </c>
      <c r="I379" s="402" t="s">
        <v>277</v>
      </c>
    </row>
    <row r="380" spans="1:9" x14ac:dyDescent="0.2">
      <c r="A380" s="393"/>
      <c r="B380" s="405"/>
      <c r="C380" s="405"/>
      <c r="D380" s="188">
        <f t="shared" si="21"/>
        <v>0</v>
      </c>
      <c r="E380" s="406"/>
      <c r="F380" s="407"/>
      <c r="G380" s="186">
        <f t="shared" si="22"/>
        <v>0</v>
      </c>
      <c r="H380" s="187">
        <f t="shared" si="23"/>
        <v>0</v>
      </c>
      <c r="I380" s="402" t="s">
        <v>277</v>
      </c>
    </row>
    <row r="381" spans="1:9" x14ac:dyDescent="0.2">
      <c r="A381" s="393"/>
      <c r="B381" s="405"/>
      <c r="C381" s="405"/>
      <c r="D381" s="188">
        <f t="shared" si="21"/>
        <v>0</v>
      </c>
      <c r="E381" s="406"/>
      <c r="F381" s="407"/>
      <c r="G381" s="186">
        <f t="shared" si="22"/>
        <v>0</v>
      </c>
      <c r="H381" s="187">
        <f t="shared" si="23"/>
        <v>0</v>
      </c>
      <c r="I381" s="402" t="s">
        <v>277</v>
      </c>
    </row>
    <row r="382" spans="1:9" x14ac:dyDescent="0.2">
      <c r="A382" s="393"/>
      <c r="B382" s="405"/>
      <c r="C382" s="405"/>
      <c r="D382" s="188">
        <f t="shared" si="21"/>
        <v>0</v>
      </c>
      <c r="E382" s="406"/>
      <c r="F382" s="407"/>
      <c r="G382" s="186">
        <f t="shared" si="22"/>
        <v>0</v>
      </c>
      <c r="H382" s="187">
        <f t="shared" si="23"/>
        <v>0</v>
      </c>
      <c r="I382" s="402" t="s">
        <v>277</v>
      </c>
    </row>
    <row r="383" spans="1:9" x14ac:dyDescent="0.2">
      <c r="A383" s="393"/>
      <c r="B383" s="405"/>
      <c r="C383" s="405"/>
      <c r="D383" s="188">
        <f t="shared" si="21"/>
        <v>0</v>
      </c>
      <c r="E383" s="406"/>
      <c r="F383" s="407"/>
      <c r="G383" s="186">
        <f t="shared" si="22"/>
        <v>0</v>
      </c>
      <c r="H383" s="187">
        <f t="shared" si="23"/>
        <v>0</v>
      </c>
      <c r="I383" s="402" t="s">
        <v>277</v>
      </c>
    </row>
    <row r="384" spans="1:9" x14ac:dyDescent="0.2">
      <c r="A384" s="393"/>
      <c r="B384" s="405"/>
      <c r="C384" s="405"/>
      <c r="D384" s="188">
        <f t="shared" si="21"/>
        <v>0</v>
      </c>
      <c r="E384" s="406"/>
      <c r="F384" s="407"/>
      <c r="G384" s="186">
        <f t="shared" si="22"/>
        <v>0</v>
      </c>
      <c r="H384" s="187">
        <f t="shared" si="23"/>
        <v>0</v>
      </c>
      <c r="I384" s="402" t="s">
        <v>277</v>
      </c>
    </row>
    <row r="385" spans="1:9" x14ac:dyDescent="0.2">
      <c r="A385" s="393"/>
      <c r="B385" s="405"/>
      <c r="C385" s="405"/>
      <c r="D385" s="188">
        <f t="shared" si="21"/>
        <v>0</v>
      </c>
      <c r="E385" s="406"/>
      <c r="F385" s="407"/>
      <c r="G385" s="186">
        <f t="shared" si="22"/>
        <v>0</v>
      </c>
      <c r="H385" s="187">
        <f t="shared" si="23"/>
        <v>0</v>
      </c>
      <c r="I385" s="402" t="s">
        <v>277</v>
      </c>
    </row>
    <row r="386" spans="1:9" x14ac:dyDescent="0.2">
      <c r="A386" s="393"/>
      <c r="B386" s="405"/>
      <c r="C386" s="405"/>
      <c r="D386" s="188">
        <f t="shared" si="21"/>
        <v>0</v>
      </c>
      <c r="E386" s="406"/>
      <c r="F386" s="407"/>
      <c r="G386" s="186">
        <f t="shared" si="22"/>
        <v>0</v>
      </c>
      <c r="H386" s="187">
        <f t="shared" si="23"/>
        <v>0</v>
      </c>
      <c r="I386" s="402" t="s">
        <v>277</v>
      </c>
    </row>
    <row r="387" spans="1:9" x14ac:dyDescent="0.2">
      <c r="A387" s="393"/>
      <c r="B387" s="405"/>
      <c r="C387" s="405"/>
      <c r="D387" s="188">
        <f t="shared" si="21"/>
        <v>0</v>
      </c>
      <c r="E387" s="406"/>
      <c r="F387" s="407"/>
      <c r="G387" s="186">
        <f t="shared" si="22"/>
        <v>0</v>
      </c>
      <c r="H387" s="187">
        <f t="shared" si="23"/>
        <v>0</v>
      </c>
      <c r="I387" s="402" t="s">
        <v>277</v>
      </c>
    </row>
    <row r="388" spans="1:9" x14ac:dyDescent="0.2">
      <c r="A388" s="393"/>
      <c r="B388" s="405"/>
      <c r="C388" s="405"/>
      <c r="D388" s="188">
        <f t="shared" si="21"/>
        <v>0</v>
      </c>
      <c r="E388" s="406"/>
      <c r="F388" s="407"/>
      <c r="G388" s="186">
        <f t="shared" si="22"/>
        <v>0</v>
      </c>
      <c r="H388" s="187">
        <f t="shared" si="23"/>
        <v>0</v>
      </c>
      <c r="I388" s="402" t="s">
        <v>277</v>
      </c>
    </row>
    <row r="389" spans="1:9" x14ac:dyDescent="0.2">
      <c r="A389" s="393"/>
      <c r="B389" s="405"/>
      <c r="C389" s="405"/>
      <c r="D389" s="188">
        <f t="shared" si="21"/>
        <v>0</v>
      </c>
      <c r="E389" s="406"/>
      <c r="F389" s="407"/>
      <c r="G389" s="186">
        <f t="shared" si="22"/>
        <v>0</v>
      </c>
      <c r="H389" s="187">
        <f t="shared" si="23"/>
        <v>0</v>
      </c>
      <c r="I389" s="402" t="s">
        <v>277</v>
      </c>
    </row>
    <row r="390" spans="1:9" x14ac:dyDescent="0.2">
      <c r="A390" s="393"/>
      <c r="B390" s="405"/>
      <c r="C390" s="405"/>
      <c r="D390" s="188">
        <f t="shared" si="21"/>
        <v>0</v>
      </c>
      <c r="E390" s="406"/>
      <c r="F390" s="407"/>
      <c r="G390" s="186">
        <f t="shared" si="22"/>
        <v>0</v>
      </c>
      <c r="H390" s="187">
        <f t="shared" si="23"/>
        <v>0</v>
      </c>
      <c r="I390" s="402" t="s">
        <v>277</v>
      </c>
    </row>
    <row r="391" spans="1:9" x14ac:dyDescent="0.2">
      <c r="A391" s="393"/>
      <c r="B391" s="405"/>
      <c r="C391" s="405"/>
      <c r="D391" s="188">
        <f t="shared" si="21"/>
        <v>0</v>
      </c>
      <c r="E391" s="406"/>
      <c r="F391" s="407"/>
      <c r="G391" s="186">
        <f t="shared" si="22"/>
        <v>0</v>
      </c>
      <c r="H391" s="187">
        <f t="shared" si="23"/>
        <v>0</v>
      </c>
      <c r="I391" s="402" t="s">
        <v>277</v>
      </c>
    </row>
    <row r="392" spans="1:9" x14ac:dyDescent="0.2">
      <c r="A392" s="393"/>
      <c r="B392" s="405"/>
      <c r="C392" s="405"/>
      <c r="D392" s="188">
        <f t="shared" si="21"/>
        <v>0</v>
      </c>
      <c r="E392" s="406"/>
      <c r="F392" s="407"/>
      <c r="G392" s="186">
        <f t="shared" si="22"/>
        <v>0</v>
      </c>
      <c r="H392" s="187">
        <f t="shared" si="23"/>
        <v>0</v>
      </c>
      <c r="I392" s="402" t="s">
        <v>277</v>
      </c>
    </row>
    <row r="393" spans="1:9" x14ac:dyDescent="0.2">
      <c r="A393" s="393"/>
      <c r="B393" s="405"/>
      <c r="C393" s="405"/>
      <c r="D393" s="188">
        <f t="shared" si="21"/>
        <v>0</v>
      </c>
      <c r="E393" s="406"/>
      <c r="F393" s="407"/>
      <c r="G393" s="186">
        <f t="shared" si="22"/>
        <v>0</v>
      </c>
      <c r="H393" s="187">
        <f t="shared" si="23"/>
        <v>0</v>
      </c>
      <c r="I393" s="402" t="s">
        <v>277</v>
      </c>
    </row>
    <row r="394" spans="1:9" x14ac:dyDescent="0.2">
      <c r="A394" s="393"/>
      <c r="B394" s="405"/>
      <c r="C394" s="405"/>
      <c r="D394" s="188">
        <f t="shared" si="21"/>
        <v>0</v>
      </c>
      <c r="E394" s="406"/>
      <c r="F394" s="407"/>
      <c r="G394" s="186">
        <f t="shared" si="22"/>
        <v>0</v>
      </c>
      <c r="H394" s="187">
        <f t="shared" si="23"/>
        <v>0</v>
      </c>
      <c r="I394" s="402" t="s">
        <v>277</v>
      </c>
    </row>
    <row r="395" spans="1:9" x14ac:dyDescent="0.2">
      <c r="A395" s="393"/>
      <c r="B395" s="405"/>
      <c r="C395" s="405"/>
      <c r="D395" s="188">
        <f t="shared" si="21"/>
        <v>0</v>
      </c>
      <c r="E395" s="406"/>
      <c r="F395" s="407"/>
      <c r="G395" s="186">
        <f t="shared" si="22"/>
        <v>0</v>
      </c>
      <c r="H395" s="187">
        <f t="shared" si="23"/>
        <v>0</v>
      </c>
      <c r="I395" s="402" t="s">
        <v>277</v>
      </c>
    </row>
    <row r="396" spans="1:9" x14ac:dyDescent="0.2">
      <c r="A396" s="393"/>
      <c r="B396" s="405"/>
      <c r="C396" s="405"/>
      <c r="D396" s="188">
        <f t="shared" si="21"/>
        <v>0</v>
      </c>
      <c r="E396" s="406"/>
      <c r="F396" s="407"/>
      <c r="G396" s="186">
        <f t="shared" si="22"/>
        <v>0</v>
      </c>
      <c r="H396" s="187">
        <f t="shared" si="23"/>
        <v>0</v>
      </c>
      <c r="I396" s="402" t="s">
        <v>277</v>
      </c>
    </row>
    <row r="397" spans="1:9" x14ac:dyDescent="0.2">
      <c r="A397" s="393"/>
      <c r="B397" s="405"/>
      <c r="C397" s="405"/>
      <c r="D397" s="188">
        <f t="shared" si="21"/>
        <v>0</v>
      </c>
      <c r="E397" s="406"/>
      <c r="F397" s="407"/>
      <c r="G397" s="186">
        <f t="shared" si="22"/>
        <v>0</v>
      </c>
      <c r="H397" s="187">
        <f t="shared" si="23"/>
        <v>0</v>
      </c>
      <c r="I397" s="402" t="s">
        <v>277</v>
      </c>
    </row>
    <row r="398" spans="1:9" x14ac:dyDescent="0.2">
      <c r="A398" s="393"/>
      <c r="B398" s="405"/>
      <c r="C398" s="405"/>
      <c r="D398" s="188">
        <f t="shared" si="21"/>
        <v>0</v>
      </c>
      <c r="E398" s="406"/>
      <c r="F398" s="407"/>
      <c r="G398" s="186">
        <f t="shared" si="22"/>
        <v>0</v>
      </c>
      <c r="H398" s="187">
        <f t="shared" si="23"/>
        <v>0</v>
      </c>
      <c r="I398" s="402" t="s">
        <v>277</v>
      </c>
    </row>
    <row r="399" spans="1:9" x14ac:dyDescent="0.2">
      <c r="A399" s="393"/>
      <c r="B399" s="405"/>
      <c r="C399" s="405"/>
      <c r="D399" s="188">
        <f t="shared" si="21"/>
        <v>0</v>
      </c>
      <c r="E399" s="406"/>
      <c r="F399" s="407"/>
      <c r="G399" s="186">
        <f t="shared" si="22"/>
        <v>0</v>
      </c>
      <c r="H399" s="187">
        <f t="shared" si="23"/>
        <v>0</v>
      </c>
      <c r="I399" s="402" t="s">
        <v>277</v>
      </c>
    </row>
    <row r="400" spans="1:9" x14ac:dyDescent="0.2">
      <c r="A400" s="393"/>
      <c r="B400" s="405"/>
      <c r="C400" s="405"/>
      <c r="D400" s="188">
        <f t="shared" si="21"/>
        <v>0</v>
      </c>
      <c r="E400" s="406"/>
      <c r="F400" s="407"/>
      <c r="G400" s="186">
        <f t="shared" si="22"/>
        <v>0</v>
      </c>
      <c r="H400" s="187">
        <f t="shared" si="23"/>
        <v>0</v>
      </c>
      <c r="I400" s="402" t="s">
        <v>277</v>
      </c>
    </row>
    <row r="401" spans="1:9" x14ac:dyDescent="0.2">
      <c r="A401" s="393"/>
      <c r="B401" s="405"/>
      <c r="C401" s="405"/>
      <c r="D401" s="188">
        <f t="shared" si="21"/>
        <v>0</v>
      </c>
      <c r="E401" s="406"/>
      <c r="F401" s="407"/>
      <c r="G401" s="186">
        <f t="shared" si="22"/>
        <v>0</v>
      </c>
      <c r="H401" s="187">
        <f t="shared" si="23"/>
        <v>0</v>
      </c>
      <c r="I401" s="402" t="s">
        <v>277</v>
      </c>
    </row>
    <row r="402" spans="1:9" x14ac:dyDescent="0.2">
      <c r="A402" s="393"/>
      <c r="B402" s="405"/>
      <c r="C402" s="405"/>
      <c r="D402" s="188">
        <f t="shared" si="21"/>
        <v>0</v>
      </c>
      <c r="E402" s="406"/>
      <c r="F402" s="407"/>
      <c r="G402" s="186">
        <f t="shared" si="22"/>
        <v>0</v>
      </c>
      <c r="H402" s="187">
        <f t="shared" si="23"/>
        <v>0</v>
      </c>
      <c r="I402" s="402" t="s">
        <v>277</v>
      </c>
    </row>
    <row r="403" spans="1:9" x14ac:dyDescent="0.2">
      <c r="A403" s="393"/>
      <c r="B403" s="405"/>
      <c r="C403" s="405"/>
      <c r="D403" s="188">
        <f t="shared" si="21"/>
        <v>0</v>
      </c>
      <c r="E403" s="406"/>
      <c r="F403" s="407"/>
      <c r="G403" s="186">
        <f t="shared" si="22"/>
        <v>0</v>
      </c>
      <c r="H403" s="187">
        <f t="shared" si="23"/>
        <v>0</v>
      </c>
      <c r="I403" s="402" t="s">
        <v>277</v>
      </c>
    </row>
    <row r="404" spans="1:9" x14ac:dyDescent="0.2">
      <c r="A404" s="393"/>
      <c r="B404" s="405"/>
      <c r="C404" s="405"/>
      <c r="D404" s="188">
        <f t="shared" si="21"/>
        <v>0</v>
      </c>
      <c r="E404" s="406"/>
      <c r="F404" s="407"/>
      <c r="G404" s="186">
        <f t="shared" si="22"/>
        <v>0</v>
      </c>
      <c r="H404" s="187">
        <f t="shared" si="23"/>
        <v>0</v>
      </c>
      <c r="I404" s="402" t="s">
        <v>277</v>
      </c>
    </row>
    <row r="405" spans="1:9" x14ac:dyDescent="0.2">
      <c r="A405" s="393"/>
      <c r="B405" s="405"/>
      <c r="C405" s="405"/>
      <c r="D405" s="188">
        <f t="shared" si="21"/>
        <v>0</v>
      </c>
      <c r="E405" s="406"/>
      <c r="F405" s="407"/>
      <c r="G405" s="186">
        <f t="shared" si="22"/>
        <v>0</v>
      </c>
      <c r="H405" s="187">
        <f t="shared" si="23"/>
        <v>0</v>
      </c>
      <c r="I405" s="402" t="s">
        <v>277</v>
      </c>
    </row>
    <row r="406" spans="1:9" x14ac:dyDescent="0.2">
      <c r="A406" s="393"/>
      <c r="B406" s="405"/>
      <c r="C406" s="405"/>
      <c r="D406" s="188">
        <f t="shared" si="21"/>
        <v>0</v>
      </c>
      <c r="E406" s="406"/>
      <c r="F406" s="407"/>
      <c r="G406" s="186">
        <f t="shared" si="22"/>
        <v>0</v>
      </c>
      <c r="H406" s="187">
        <f t="shared" si="23"/>
        <v>0</v>
      </c>
      <c r="I406" s="402" t="s">
        <v>277</v>
      </c>
    </row>
    <row r="407" spans="1:9" x14ac:dyDescent="0.2">
      <c r="A407" s="393"/>
      <c r="B407" s="405"/>
      <c r="C407" s="405"/>
      <c r="D407" s="188">
        <f t="shared" si="21"/>
        <v>0</v>
      </c>
      <c r="E407" s="406"/>
      <c r="F407" s="407"/>
      <c r="G407" s="186">
        <f t="shared" si="22"/>
        <v>0</v>
      </c>
      <c r="H407" s="187">
        <f t="shared" si="23"/>
        <v>0</v>
      </c>
      <c r="I407" s="402" t="s">
        <v>277</v>
      </c>
    </row>
    <row r="408" spans="1:9" x14ac:dyDescent="0.2">
      <c r="A408" s="393"/>
      <c r="B408" s="405"/>
      <c r="C408" s="405"/>
      <c r="D408" s="188">
        <f t="shared" si="21"/>
        <v>0</v>
      </c>
      <c r="E408" s="406"/>
      <c r="F408" s="407"/>
      <c r="G408" s="186">
        <f t="shared" si="22"/>
        <v>0</v>
      </c>
      <c r="H408" s="187">
        <f t="shared" si="23"/>
        <v>0</v>
      </c>
      <c r="I408" s="402" t="s">
        <v>277</v>
      </c>
    </row>
    <row r="409" spans="1:9" x14ac:dyDescent="0.2">
      <c r="A409" s="393"/>
      <c r="B409" s="405"/>
      <c r="C409" s="405"/>
      <c r="D409" s="188">
        <f t="shared" si="21"/>
        <v>0</v>
      </c>
      <c r="E409" s="406"/>
      <c r="F409" s="407"/>
      <c r="G409" s="186">
        <f t="shared" si="22"/>
        <v>0</v>
      </c>
      <c r="H409" s="187">
        <f t="shared" si="23"/>
        <v>0</v>
      </c>
      <c r="I409" s="402" t="s">
        <v>277</v>
      </c>
    </row>
    <row r="410" spans="1:9" x14ac:dyDescent="0.2">
      <c r="A410" s="393"/>
      <c r="B410" s="405"/>
      <c r="C410" s="405"/>
      <c r="D410" s="188">
        <f t="shared" si="21"/>
        <v>0</v>
      </c>
      <c r="E410" s="406"/>
      <c r="F410" s="407"/>
      <c r="G410" s="186">
        <f t="shared" si="22"/>
        <v>0</v>
      </c>
      <c r="H410" s="187">
        <f t="shared" si="23"/>
        <v>0</v>
      </c>
      <c r="I410" s="402" t="s">
        <v>277</v>
      </c>
    </row>
    <row r="411" spans="1:9" x14ac:dyDescent="0.2">
      <c r="A411" s="393"/>
      <c r="B411" s="405"/>
      <c r="C411" s="405"/>
      <c r="D411" s="188">
        <f t="shared" si="21"/>
        <v>0</v>
      </c>
      <c r="E411" s="406"/>
      <c r="F411" s="407"/>
      <c r="G411" s="186">
        <f t="shared" si="22"/>
        <v>0</v>
      </c>
      <c r="H411" s="187">
        <f t="shared" si="23"/>
        <v>0</v>
      </c>
      <c r="I411" s="402" t="s">
        <v>277</v>
      </c>
    </row>
    <row r="412" spans="1:9" x14ac:dyDescent="0.2">
      <c r="A412" s="393"/>
      <c r="B412" s="405"/>
      <c r="C412" s="405"/>
      <c r="D412" s="188">
        <f t="shared" si="21"/>
        <v>0</v>
      </c>
      <c r="E412" s="406"/>
      <c r="F412" s="407"/>
      <c r="G412" s="186">
        <f t="shared" si="22"/>
        <v>0</v>
      </c>
      <c r="H412" s="187">
        <f t="shared" si="23"/>
        <v>0</v>
      </c>
      <c r="I412" s="402" t="s">
        <v>277</v>
      </c>
    </row>
    <row r="413" spans="1:9" x14ac:dyDescent="0.2">
      <c r="A413" s="393"/>
      <c r="B413" s="405"/>
      <c r="C413" s="405"/>
      <c r="D413" s="188">
        <f t="shared" si="21"/>
        <v>0</v>
      </c>
      <c r="E413" s="406"/>
      <c r="F413" s="407"/>
      <c r="G413" s="186">
        <f t="shared" si="22"/>
        <v>0</v>
      </c>
      <c r="H413" s="187">
        <f t="shared" si="23"/>
        <v>0</v>
      </c>
      <c r="I413" s="402" t="s">
        <v>277</v>
      </c>
    </row>
    <row r="414" spans="1:9" x14ac:dyDescent="0.2">
      <c r="A414" s="393"/>
      <c r="B414" s="405"/>
      <c r="C414" s="405"/>
      <c r="D414" s="188">
        <f t="shared" si="21"/>
        <v>0</v>
      </c>
      <c r="E414" s="406"/>
      <c r="F414" s="407"/>
      <c r="G414" s="186">
        <f t="shared" si="22"/>
        <v>0</v>
      </c>
      <c r="H414" s="187">
        <f t="shared" si="23"/>
        <v>0</v>
      </c>
      <c r="I414" s="402" t="s">
        <v>277</v>
      </c>
    </row>
    <row r="415" spans="1:9" x14ac:dyDescent="0.2">
      <c r="A415" s="393"/>
      <c r="B415" s="405"/>
      <c r="C415" s="405"/>
      <c r="D415" s="188">
        <f t="shared" si="21"/>
        <v>0</v>
      </c>
      <c r="E415" s="406"/>
      <c r="F415" s="407"/>
      <c r="G415" s="186">
        <f t="shared" si="22"/>
        <v>0</v>
      </c>
      <c r="H415" s="187">
        <f t="shared" si="23"/>
        <v>0</v>
      </c>
      <c r="I415" s="402" t="s">
        <v>277</v>
      </c>
    </row>
    <row r="416" spans="1:9" x14ac:dyDescent="0.2">
      <c r="A416" s="393"/>
      <c r="B416" s="405"/>
      <c r="C416" s="405"/>
      <c r="D416" s="188">
        <f t="shared" si="21"/>
        <v>0</v>
      </c>
      <c r="E416" s="406"/>
      <c r="F416" s="407"/>
      <c r="G416" s="186">
        <f t="shared" si="22"/>
        <v>0</v>
      </c>
      <c r="H416" s="187">
        <f t="shared" si="23"/>
        <v>0</v>
      </c>
      <c r="I416" s="402" t="s">
        <v>277</v>
      </c>
    </row>
    <row r="417" spans="1:9" x14ac:dyDescent="0.2">
      <c r="A417" s="393"/>
      <c r="B417" s="405"/>
      <c r="C417" s="405"/>
      <c r="D417" s="188">
        <f t="shared" si="21"/>
        <v>0</v>
      </c>
      <c r="E417" s="406"/>
      <c r="F417" s="407"/>
      <c r="G417" s="186">
        <f t="shared" si="22"/>
        <v>0</v>
      </c>
      <c r="H417" s="187">
        <f t="shared" si="23"/>
        <v>0</v>
      </c>
      <c r="I417" s="402" t="s">
        <v>277</v>
      </c>
    </row>
    <row r="418" spans="1:9" x14ac:dyDescent="0.2">
      <c r="A418" s="393"/>
      <c r="B418" s="405"/>
      <c r="C418" s="405"/>
      <c r="D418" s="188">
        <f t="shared" si="21"/>
        <v>0</v>
      </c>
      <c r="E418" s="406"/>
      <c r="F418" s="407"/>
      <c r="G418" s="186">
        <f t="shared" si="22"/>
        <v>0</v>
      </c>
      <c r="H418" s="187">
        <f t="shared" si="23"/>
        <v>0</v>
      </c>
      <c r="I418" s="402" t="s">
        <v>277</v>
      </c>
    </row>
    <row r="419" spans="1:9" x14ac:dyDescent="0.2">
      <c r="A419" s="393"/>
      <c r="B419" s="405"/>
      <c r="C419" s="405"/>
      <c r="D419" s="188">
        <f t="shared" si="21"/>
        <v>0</v>
      </c>
      <c r="E419" s="406"/>
      <c r="F419" s="407"/>
      <c r="G419" s="186">
        <f t="shared" si="22"/>
        <v>0</v>
      </c>
      <c r="H419" s="187">
        <f t="shared" si="23"/>
        <v>0</v>
      </c>
      <c r="I419" s="402" t="s">
        <v>277</v>
      </c>
    </row>
    <row r="420" spans="1:9" x14ac:dyDescent="0.2">
      <c r="A420" s="393"/>
      <c r="B420" s="405"/>
      <c r="C420" s="405"/>
      <c r="D420" s="188">
        <f t="shared" si="21"/>
        <v>0</v>
      </c>
      <c r="E420" s="406"/>
      <c r="F420" s="407"/>
      <c r="G420" s="186">
        <f t="shared" si="22"/>
        <v>0</v>
      </c>
      <c r="H420" s="187">
        <f t="shared" si="23"/>
        <v>0</v>
      </c>
      <c r="I420" s="402" t="s">
        <v>277</v>
      </c>
    </row>
    <row r="421" spans="1:9" x14ac:dyDescent="0.2">
      <c r="A421" s="393"/>
      <c r="B421" s="405"/>
      <c r="C421" s="405"/>
      <c r="D421" s="188">
        <f t="shared" si="21"/>
        <v>0</v>
      </c>
      <c r="E421" s="406"/>
      <c r="F421" s="407"/>
      <c r="G421" s="186">
        <f t="shared" si="22"/>
        <v>0</v>
      </c>
      <c r="H421" s="187">
        <f t="shared" si="23"/>
        <v>0</v>
      </c>
      <c r="I421" s="402" t="s">
        <v>277</v>
      </c>
    </row>
    <row r="422" spans="1:9" x14ac:dyDescent="0.2">
      <c r="A422" s="393"/>
      <c r="B422" s="405"/>
      <c r="C422" s="405"/>
      <c r="D422" s="188">
        <f t="shared" si="21"/>
        <v>0</v>
      </c>
      <c r="E422" s="406"/>
      <c r="F422" s="407"/>
      <c r="G422" s="186">
        <f t="shared" si="22"/>
        <v>0</v>
      </c>
      <c r="H422" s="187">
        <f t="shared" si="23"/>
        <v>0</v>
      </c>
      <c r="I422" s="402" t="s">
        <v>277</v>
      </c>
    </row>
    <row r="423" spans="1:9" x14ac:dyDescent="0.2">
      <c r="A423" s="393"/>
      <c r="B423" s="405"/>
      <c r="C423" s="405"/>
      <c r="D423" s="188">
        <f t="shared" si="21"/>
        <v>0</v>
      </c>
      <c r="E423" s="406"/>
      <c r="F423" s="407"/>
      <c r="G423" s="186">
        <f t="shared" si="22"/>
        <v>0</v>
      </c>
      <c r="H423" s="187">
        <f t="shared" si="23"/>
        <v>0</v>
      </c>
      <c r="I423" s="402" t="s">
        <v>277</v>
      </c>
    </row>
    <row r="424" spans="1:9" x14ac:dyDescent="0.2">
      <c r="A424" s="393"/>
      <c r="B424" s="405"/>
      <c r="C424" s="405"/>
      <c r="D424" s="188">
        <f t="shared" si="21"/>
        <v>0</v>
      </c>
      <c r="E424" s="406"/>
      <c r="F424" s="407"/>
      <c r="G424" s="186">
        <f t="shared" si="22"/>
        <v>0</v>
      </c>
      <c r="H424" s="187">
        <f t="shared" si="23"/>
        <v>0</v>
      </c>
      <c r="I424" s="402" t="s">
        <v>277</v>
      </c>
    </row>
    <row r="425" spans="1:9" x14ac:dyDescent="0.2">
      <c r="A425" s="393"/>
      <c r="B425" s="405"/>
      <c r="C425" s="405"/>
      <c r="D425" s="188">
        <f t="shared" si="21"/>
        <v>0</v>
      </c>
      <c r="E425" s="406"/>
      <c r="F425" s="407"/>
      <c r="G425" s="186">
        <f t="shared" si="22"/>
        <v>0</v>
      </c>
      <c r="H425" s="187">
        <f t="shared" si="23"/>
        <v>0</v>
      </c>
      <c r="I425" s="402" t="s">
        <v>277</v>
      </c>
    </row>
    <row r="426" spans="1:9" x14ac:dyDescent="0.2">
      <c r="A426" s="393"/>
      <c r="B426" s="405"/>
      <c r="C426" s="405"/>
      <c r="D426" s="188">
        <f t="shared" si="21"/>
        <v>0</v>
      </c>
      <c r="E426" s="406"/>
      <c r="F426" s="407"/>
      <c r="G426" s="186">
        <f t="shared" si="22"/>
        <v>0</v>
      </c>
      <c r="H426" s="187">
        <f t="shared" si="23"/>
        <v>0</v>
      </c>
      <c r="I426" s="402" t="s">
        <v>277</v>
      </c>
    </row>
    <row r="427" spans="1:9" x14ac:dyDescent="0.2">
      <c r="A427" s="393"/>
      <c r="B427" s="405"/>
      <c r="C427" s="405"/>
      <c r="D427" s="188">
        <f t="shared" si="21"/>
        <v>0</v>
      </c>
      <c r="E427" s="406"/>
      <c r="F427" s="407"/>
      <c r="G427" s="186">
        <f t="shared" si="22"/>
        <v>0</v>
      </c>
      <c r="H427" s="187">
        <f t="shared" si="23"/>
        <v>0</v>
      </c>
      <c r="I427" s="402" t="s">
        <v>277</v>
      </c>
    </row>
    <row r="428" spans="1:9" x14ac:dyDescent="0.2">
      <c r="A428" s="393"/>
      <c r="B428" s="405"/>
      <c r="C428" s="405"/>
      <c r="D428" s="188">
        <f t="shared" si="21"/>
        <v>0</v>
      </c>
      <c r="E428" s="406"/>
      <c r="F428" s="407"/>
      <c r="G428" s="186">
        <f t="shared" si="22"/>
        <v>0</v>
      </c>
      <c r="H428" s="187">
        <f t="shared" si="23"/>
        <v>0</v>
      </c>
      <c r="I428" s="402" t="s">
        <v>277</v>
      </c>
    </row>
    <row r="429" spans="1:9" x14ac:dyDescent="0.2">
      <c r="A429" s="393"/>
      <c r="B429" s="405"/>
      <c r="C429" s="405"/>
      <c r="D429" s="188">
        <f t="shared" si="21"/>
        <v>0</v>
      </c>
      <c r="E429" s="406"/>
      <c r="F429" s="407"/>
      <c r="G429" s="186">
        <f t="shared" si="22"/>
        <v>0</v>
      </c>
      <c r="H429" s="187">
        <f t="shared" si="23"/>
        <v>0</v>
      </c>
      <c r="I429" s="402" t="s">
        <v>277</v>
      </c>
    </row>
    <row r="430" spans="1:9" x14ac:dyDescent="0.2">
      <c r="A430" s="393"/>
      <c r="B430" s="405"/>
      <c r="C430" s="405"/>
      <c r="D430" s="188">
        <f t="shared" si="21"/>
        <v>0</v>
      </c>
      <c r="E430" s="406"/>
      <c r="F430" s="407"/>
      <c r="G430" s="186">
        <f t="shared" si="22"/>
        <v>0</v>
      </c>
      <c r="H430" s="187">
        <f t="shared" si="23"/>
        <v>0</v>
      </c>
      <c r="I430" s="402" t="s">
        <v>277</v>
      </c>
    </row>
    <row r="431" spans="1:9" x14ac:dyDescent="0.2">
      <c r="A431" s="393"/>
      <c r="B431" s="405"/>
      <c r="C431" s="405"/>
      <c r="D431" s="188">
        <f t="shared" si="21"/>
        <v>0</v>
      </c>
      <c r="E431" s="406"/>
      <c r="F431" s="407"/>
      <c r="G431" s="186">
        <f t="shared" si="22"/>
        <v>0</v>
      </c>
      <c r="H431" s="187">
        <f t="shared" si="23"/>
        <v>0</v>
      </c>
      <c r="I431" s="402" t="s">
        <v>277</v>
      </c>
    </row>
    <row r="432" spans="1:9" x14ac:dyDescent="0.2">
      <c r="A432" s="393"/>
      <c r="B432" s="405"/>
      <c r="C432" s="405"/>
      <c r="D432" s="188">
        <f t="shared" si="21"/>
        <v>0</v>
      </c>
      <c r="E432" s="406"/>
      <c r="F432" s="407"/>
      <c r="G432" s="186">
        <f t="shared" si="22"/>
        <v>0</v>
      </c>
      <c r="H432" s="187">
        <f t="shared" si="23"/>
        <v>0</v>
      </c>
      <c r="I432" s="402" t="s">
        <v>277</v>
      </c>
    </row>
    <row r="433" spans="1:9" x14ac:dyDescent="0.2">
      <c r="A433" s="393"/>
      <c r="B433" s="405"/>
      <c r="C433" s="405"/>
      <c r="D433" s="188">
        <f t="shared" ref="D433:D496" si="24">IF(C433=0,0,C433-B433)</f>
        <v>0</v>
      </c>
      <c r="E433" s="406"/>
      <c r="F433" s="407"/>
      <c r="G433" s="186">
        <f t="shared" ref="G433:G496" si="25">IF(F433=0,0,D433/F433)</f>
        <v>0</v>
      </c>
      <c r="H433" s="187">
        <f t="shared" ref="H433:H496" si="26">IF(F433=0,0,E433/F433)</f>
        <v>0</v>
      </c>
      <c r="I433" s="402" t="s">
        <v>277</v>
      </c>
    </row>
    <row r="434" spans="1:9" x14ac:dyDescent="0.2">
      <c r="A434" s="392">
        <v>41851</v>
      </c>
      <c r="B434" s="405"/>
      <c r="C434" s="405"/>
      <c r="D434" s="188">
        <f t="shared" si="24"/>
        <v>0</v>
      </c>
      <c r="E434" s="406"/>
      <c r="F434" s="407"/>
      <c r="G434" s="186">
        <f t="shared" si="25"/>
        <v>0</v>
      </c>
      <c r="H434" s="187">
        <f t="shared" si="26"/>
        <v>0</v>
      </c>
      <c r="I434" s="402" t="s">
        <v>277</v>
      </c>
    </row>
    <row r="435" spans="1:9" x14ac:dyDescent="0.2">
      <c r="A435" s="392"/>
      <c r="B435" s="405"/>
      <c r="C435" s="405"/>
      <c r="D435" s="188">
        <f t="shared" si="24"/>
        <v>0</v>
      </c>
      <c r="E435" s="406"/>
      <c r="F435" s="407"/>
      <c r="G435" s="186">
        <f t="shared" si="25"/>
        <v>0</v>
      </c>
      <c r="H435" s="187">
        <f t="shared" si="26"/>
        <v>0</v>
      </c>
      <c r="I435" s="402" t="s">
        <v>277</v>
      </c>
    </row>
    <row r="436" spans="1:9" x14ac:dyDescent="0.2">
      <c r="A436" s="392"/>
      <c r="B436" s="405"/>
      <c r="C436" s="405"/>
      <c r="D436" s="188">
        <f t="shared" si="24"/>
        <v>0</v>
      </c>
      <c r="E436" s="406"/>
      <c r="F436" s="407"/>
      <c r="G436" s="186">
        <f t="shared" si="25"/>
        <v>0</v>
      </c>
      <c r="H436" s="187">
        <f t="shared" si="26"/>
        <v>0</v>
      </c>
      <c r="I436" s="402" t="s">
        <v>277</v>
      </c>
    </row>
    <row r="437" spans="1:9" x14ac:dyDescent="0.2">
      <c r="A437" s="392"/>
      <c r="B437" s="405"/>
      <c r="C437" s="405"/>
      <c r="D437" s="188">
        <f t="shared" si="24"/>
        <v>0</v>
      </c>
      <c r="E437" s="406"/>
      <c r="F437" s="407"/>
      <c r="G437" s="186">
        <f t="shared" si="25"/>
        <v>0</v>
      </c>
      <c r="H437" s="187">
        <f t="shared" si="26"/>
        <v>0</v>
      </c>
      <c r="I437" s="402" t="s">
        <v>277</v>
      </c>
    </row>
    <row r="438" spans="1:9" x14ac:dyDescent="0.2">
      <c r="A438" s="392"/>
      <c r="B438" s="405"/>
      <c r="C438" s="405"/>
      <c r="D438" s="188">
        <f t="shared" si="24"/>
        <v>0</v>
      </c>
      <c r="E438" s="406"/>
      <c r="F438" s="407"/>
      <c r="G438" s="186">
        <f t="shared" si="25"/>
        <v>0</v>
      </c>
      <c r="H438" s="187">
        <f t="shared" si="26"/>
        <v>0</v>
      </c>
      <c r="I438" s="402" t="s">
        <v>277</v>
      </c>
    </row>
    <row r="439" spans="1:9" x14ac:dyDescent="0.2">
      <c r="A439" s="392"/>
      <c r="B439" s="405"/>
      <c r="C439" s="405"/>
      <c r="D439" s="188">
        <f t="shared" si="24"/>
        <v>0</v>
      </c>
      <c r="E439" s="406"/>
      <c r="F439" s="407"/>
      <c r="G439" s="186">
        <f t="shared" si="25"/>
        <v>0</v>
      </c>
      <c r="H439" s="187">
        <f t="shared" si="26"/>
        <v>0</v>
      </c>
      <c r="I439" s="402" t="s">
        <v>277</v>
      </c>
    </row>
    <row r="440" spans="1:9" x14ac:dyDescent="0.2">
      <c r="A440" s="392"/>
      <c r="B440" s="405"/>
      <c r="C440" s="405"/>
      <c r="D440" s="188">
        <f t="shared" si="24"/>
        <v>0</v>
      </c>
      <c r="E440" s="406"/>
      <c r="F440" s="407"/>
      <c r="G440" s="186">
        <f t="shared" si="25"/>
        <v>0</v>
      </c>
      <c r="H440" s="187">
        <f t="shared" si="26"/>
        <v>0</v>
      </c>
      <c r="I440" s="402" t="s">
        <v>277</v>
      </c>
    </row>
    <row r="441" spans="1:9" x14ac:dyDescent="0.2">
      <c r="A441" s="392"/>
      <c r="B441" s="405"/>
      <c r="C441" s="405"/>
      <c r="D441" s="188">
        <f t="shared" si="24"/>
        <v>0</v>
      </c>
      <c r="E441" s="406"/>
      <c r="F441" s="407"/>
      <c r="G441" s="186">
        <f t="shared" si="25"/>
        <v>0</v>
      </c>
      <c r="H441" s="187">
        <f t="shared" si="26"/>
        <v>0</v>
      </c>
      <c r="I441" s="402" t="s">
        <v>277</v>
      </c>
    </row>
    <row r="442" spans="1:9" x14ac:dyDescent="0.2">
      <c r="A442" s="392"/>
      <c r="B442" s="405"/>
      <c r="C442" s="405"/>
      <c r="D442" s="188">
        <f t="shared" si="24"/>
        <v>0</v>
      </c>
      <c r="E442" s="406"/>
      <c r="F442" s="407"/>
      <c r="G442" s="186">
        <f t="shared" si="25"/>
        <v>0</v>
      </c>
      <c r="H442" s="187">
        <f t="shared" si="26"/>
        <v>0</v>
      </c>
      <c r="I442" s="402" t="s">
        <v>277</v>
      </c>
    </row>
    <row r="443" spans="1:9" x14ac:dyDescent="0.2">
      <c r="A443" s="392"/>
      <c r="B443" s="405"/>
      <c r="C443" s="405"/>
      <c r="D443" s="188">
        <f t="shared" si="24"/>
        <v>0</v>
      </c>
      <c r="E443" s="406"/>
      <c r="F443" s="407"/>
      <c r="G443" s="186">
        <f t="shared" si="25"/>
        <v>0</v>
      </c>
      <c r="H443" s="187">
        <f t="shared" si="26"/>
        <v>0</v>
      </c>
      <c r="I443" s="402" t="s">
        <v>277</v>
      </c>
    </row>
    <row r="444" spans="1:9" x14ac:dyDescent="0.2">
      <c r="A444" s="392"/>
      <c r="B444" s="405"/>
      <c r="C444" s="405"/>
      <c r="D444" s="188">
        <f t="shared" si="24"/>
        <v>0</v>
      </c>
      <c r="E444" s="406"/>
      <c r="F444" s="407"/>
      <c r="G444" s="186">
        <f t="shared" si="25"/>
        <v>0</v>
      </c>
      <c r="H444" s="187">
        <f t="shared" si="26"/>
        <v>0</v>
      </c>
      <c r="I444" s="402" t="s">
        <v>277</v>
      </c>
    </row>
    <row r="445" spans="1:9" x14ac:dyDescent="0.2">
      <c r="A445" s="392"/>
      <c r="B445" s="405"/>
      <c r="C445" s="405"/>
      <c r="D445" s="188">
        <f t="shared" si="24"/>
        <v>0</v>
      </c>
      <c r="E445" s="406"/>
      <c r="F445" s="407"/>
      <c r="G445" s="186">
        <f t="shared" si="25"/>
        <v>0</v>
      </c>
      <c r="H445" s="187">
        <f t="shared" si="26"/>
        <v>0</v>
      </c>
      <c r="I445" s="402" t="s">
        <v>277</v>
      </c>
    </row>
    <row r="446" spans="1:9" x14ac:dyDescent="0.2">
      <c r="A446" s="392"/>
      <c r="B446" s="405"/>
      <c r="C446" s="405"/>
      <c r="D446" s="188">
        <f t="shared" si="24"/>
        <v>0</v>
      </c>
      <c r="E446" s="406"/>
      <c r="F446" s="407"/>
      <c r="G446" s="186">
        <f t="shared" si="25"/>
        <v>0</v>
      </c>
      <c r="H446" s="187">
        <f t="shared" si="26"/>
        <v>0</v>
      </c>
      <c r="I446" s="402" t="s">
        <v>277</v>
      </c>
    </row>
    <row r="447" spans="1:9" x14ac:dyDescent="0.2">
      <c r="A447" s="392"/>
      <c r="B447" s="405"/>
      <c r="C447" s="405"/>
      <c r="D447" s="188">
        <f t="shared" si="24"/>
        <v>0</v>
      </c>
      <c r="E447" s="406"/>
      <c r="F447" s="407"/>
      <c r="G447" s="186">
        <f t="shared" si="25"/>
        <v>0</v>
      </c>
      <c r="H447" s="187">
        <f t="shared" si="26"/>
        <v>0</v>
      </c>
      <c r="I447" s="402" t="s">
        <v>277</v>
      </c>
    </row>
    <row r="448" spans="1:9" x14ac:dyDescent="0.2">
      <c r="A448" s="392"/>
      <c r="B448" s="405"/>
      <c r="C448" s="405"/>
      <c r="D448" s="188">
        <f t="shared" si="24"/>
        <v>0</v>
      </c>
      <c r="E448" s="406"/>
      <c r="F448" s="407"/>
      <c r="G448" s="186">
        <f t="shared" si="25"/>
        <v>0</v>
      </c>
      <c r="H448" s="187">
        <f t="shared" si="26"/>
        <v>0</v>
      </c>
      <c r="I448" s="402" t="s">
        <v>277</v>
      </c>
    </row>
    <row r="449" spans="1:9" x14ac:dyDescent="0.2">
      <c r="A449" s="392"/>
      <c r="B449" s="405"/>
      <c r="C449" s="405"/>
      <c r="D449" s="188">
        <f t="shared" si="24"/>
        <v>0</v>
      </c>
      <c r="E449" s="406"/>
      <c r="F449" s="407"/>
      <c r="G449" s="186">
        <f t="shared" si="25"/>
        <v>0</v>
      </c>
      <c r="H449" s="187">
        <f t="shared" si="26"/>
        <v>0</v>
      </c>
      <c r="I449" s="402" t="s">
        <v>277</v>
      </c>
    </row>
    <row r="450" spans="1:9" x14ac:dyDescent="0.2">
      <c r="A450" s="392"/>
      <c r="B450" s="405"/>
      <c r="C450" s="405"/>
      <c r="D450" s="188">
        <f t="shared" si="24"/>
        <v>0</v>
      </c>
      <c r="E450" s="406"/>
      <c r="F450" s="407"/>
      <c r="G450" s="186">
        <f t="shared" si="25"/>
        <v>0</v>
      </c>
      <c r="H450" s="187">
        <f t="shared" si="26"/>
        <v>0</v>
      </c>
      <c r="I450" s="402" t="s">
        <v>277</v>
      </c>
    </row>
    <row r="451" spans="1:9" x14ac:dyDescent="0.2">
      <c r="A451" s="392"/>
      <c r="B451" s="405"/>
      <c r="C451" s="405"/>
      <c r="D451" s="188">
        <f t="shared" si="24"/>
        <v>0</v>
      </c>
      <c r="E451" s="406"/>
      <c r="F451" s="407"/>
      <c r="G451" s="186">
        <f t="shared" si="25"/>
        <v>0</v>
      </c>
      <c r="H451" s="187">
        <f t="shared" si="26"/>
        <v>0</v>
      </c>
      <c r="I451" s="402" t="s">
        <v>277</v>
      </c>
    </row>
    <row r="452" spans="1:9" x14ac:dyDescent="0.2">
      <c r="A452" s="392"/>
      <c r="B452" s="405"/>
      <c r="C452" s="405"/>
      <c r="D452" s="188">
        <f t="shared" si="24"/>
        <v>0</v>
      </c>
      <c r="E452" s="406"/>
      <c r="F452" s="407"/>
      <c r="G452" s="186">
        <f t="shared" si="25"/>
        <v>0</v>
      </c>
      <c r="H452" s="187">
        <f t="shared" si="26"/>
        <v>0</v>
      </c>
      <c r="I452" s="402" t="s">
        <v>277</v>
      </c>
    </row>
    <row r="453" spans="1:9" x14ac:dyDescent="0.2">
      <c r="A453" s="392"/>
      <c r="B453" s="405"/>
      <c r="C453" s="405"/>
      <c r="D453" s="188">
        <f t="shared" si="24"/>
        <v>0</v>
      </c>
      <c r="E453" s="406"/>
      <c r="F453" s="407"/>
      <c r="G453" s="186">
        <f t="shared" si="25"/>
        <v>0</v>
      </c>
      <c r="H453" s="187">
        <f t="shared" si="26"/>
        <v>0</v>
      </c>
      <c r="I453" s="402" t="s">
        <v>277</v>
      </c>
    </row>
    <row r="454" spans="1:9" x14ac:dyDescent="0.2">
      <c r="A454" s="392"/>
      <c r="B454" s="405"/>
      <c r="C454" s="405"/>
      <c r="D454" s="188">
        <f t="shared" si="24"/>
        <v>0</v>
      </c>
      <c r="E454" s="406"/>
      <c r="F454" s="407"/>
      <c r="G454" s="186">
        <f t="shared" si="25"/>
        <v>0</v>
      </c>
      <c r="H454" s="187">
        <f t="shared" si="26"/>
        <v>0</v>
      </c>
      <c r="I454" s="402" t="s">
        <v>277</v>
      </c>
    </row>
    <row r="455" spans="1:9" x14ac:dyDescent="0.2">
      <c r="A455" s="392"/>
      <c r="B455" s="405"/>
      <c r="C455" s="405"/>
      <c r="D455" s="188">
        <f t="shared" si="24"/>
        <v>0</v>
      </c>
      <c r="E455" s="406"/>
      <c r="F455" s="407"/>
      <c r="G455" s="186">
        <f t="shared" si="25"/>
        <v>0</v>
      </c>
      <c r="H455" s="187">
        <f t="shared" si="26"/>
        <v>0</v>
      </c>
      <c r="I455" s="402" t="s">
        <v>277</v>
      </c>
    </row>
    <row r="456" spans="1:9" x14ac:dyDescent="0.2">
      <c r="A456" s="392"/>
      <c r="B456" s="405"/>
      <c r="C456" s="405"/>
      <c r="D456" s="188">
        <f t="shared" si="24"/>
        <v>0</v>
      </c>
      <c r="E456" s="406"/>
      <c r="F456" s="407"/>
      <c r="G456" s="186">
        <f t="shared" si="25"/>
        <v>0</v>
      </c>
      <c r="H456" s="187">
        <f t="shared" si="26"/>
        <v>0</v>
      </c>
      <c r="I456" s="402" t="s">
        <v>277</v>
      </c>
    </row>
    <row r="457" spans="1:9" x14ac:dyDescent="0.2">
      <c r="A457" s="392"/>
      <c r="B457" s="405"/>
      <c r="C457" s="405"/>
      <c r="D457" s="188">
        <f t="shared" si="24"/>
        <v>0</v>
      </c>
      <c r="E457" s="406"/>
      <c r="F457" s="407"/>
      <c r="G457" s="186">
        <f t="shared" si="25"/>
        <v>0</v>
      </c>
      <c r="H457" s="187">
        <f t="shared" si="26"/>
        <v>0</v>
      </c>
      <c r="I457" s="402" t="s">
        <v>277</v>
      </c>
    </row>
    <row r="458" spans="1:9" x14ac:dyDescent="0.2">
      <c r="A458" s="392"/>
      <c r="B458" s="405"/>
      <c r="C458" s="405"/>
      <c r="D458" s="188">
        <f t="shared" si="24"/>
        <v>0</v>
      </c>
      <c r="E458" s="406"/>
      <c r="F458" s="407"/>
      <c r="G458" s="186">
        <f t="shared" si="25"/>
        <v>0</v>
      </c>
      <c r="H458" s="187">
        <f t="shared" si="26"/>
        <v>0</v>
      </c>
      <c r="I458" s="402" t="s">
        <v>277</v>
      </c>
    </row>
    <row r="459" spans="1:9" x14ac:dyDescent="0.2">
      <c r="A459" s="392"/>
      <c r="B459" s="405"/>
      <c r="C459" s="405"/>
      <c r="D459" s="188">
        <f t="shared" si="24"/>
        <v>0</v>
      </c>
      <c r="E459" s="406"/>
      <c r="F459" s="407"/>
      <c r="G459" s="186">
        <f t="shared" si="25"/>
        <v>0</v>
      </c>
      <c r="H459" s="187">
        <f t="shared" si="26"/>
        <v>0</v>
      </c>
      <c r="I459" s="402" t="s">
        <v>277</v>
      </c>
    </row>
    <row r="460" spans="1:9" x14ac:dyDescent="0.2">
      <c r="A460" s="392"/>
      <c r="B460" s="405"/>
      <c r="C460" s="405"/>
      <c r="D460" s="188">
        <f t="shared" si="24"/>
        <v>0</v>
      </c>
      <c r="E460" s="406"/>
      <c r="F460" s="407"/>
      <c r="G460" s="186">
        <f t="shared" si="25"/>
        <v>0</v>
      </c>
      <c r="H460" s="187">
        <f t="shared" si="26"/>
        <v>0</v>
      </c>
      <c r="I460" s="402" t="s">
        <v>277</v>
      </c>
    </row>
    <row r="461" spans="1:9" x14ac:dyDescent="0.2">
      <c r="A461" s="392"/>
      <c r="B461" s="405"/>
      <c r="C461" s="405"/>
      <c r="D461" s="188">
        <f t="shared" si="24"/>
        <v>0</v>
      </c>
      <c r="E461" s="406"/>
      <c r="F461" s="407"/>
      <c r="G461" s="186">
        <f t="shared" si="25"/>
        <v>0</v>
      </c>
      <c r="H461" s="187">
        <f t="shared" si="26"/>
        <v>0</v>
      </c>
      <c r="I461" s="402" t="s">
        <v>277</v>
      </c>
    </row>
    <row r="462" spans="1:9" x14ac:dyDescent="0.2">
      <c r="A462" s="392"/>
      <c r="B462" s="405"/>
      <c r="C462" s="405"/>
      <c r="D462" s="188">
        <f t="shared" si="24"/>
        <v>0</v>
      </c>
      <c r="E462" s="406"/>
      <c r="F462" s="407"/>
      <c r="G462" s="186">
        <f t="shared" si="25"/>
        <v>0</v>
      </c>
      <c r="H462" s="187">
        <f t="shared" si="26"/>
        <v>0</v>
      </c>
      <c r="I462" s="402" t="s">
        <v>277</v>
      </c>
    </row>
    <row r="463" spans="1:9" x14ac:dyDescent="0.2">
      <c r="A463" s="392"/>
      <c r="B463" s="405"/>
      <c r="C463" s="405"/>
      <c r="D463" s="188">
        <f t="shared" si="24"/>
        <v>0</v>
      </c>
      <c r="E463" s="406"/>
      <c r="F463" s="407"/>
      <c r="G463" s="186">
        <f t="shared" si="25"/>
        <v>0</v>
      </c>
      <c r="H463" s="187">
        <f t="shared" si="26"/>
        <v>0</v>
      </c>
      <c r="I463" s="402" t="s">
        <v>277</v>
      </c>
    </row>
    <row r="464" spans="1:9" x14ac:dyDescent="0.2">
      <c r="A464" s="392"/>
      <c r="B464" s="405"/>
      <c r="C464" s="405"/>
      <c r="D464" s="188">
        <f t="shared" si="24"/>
        <v>0</v>
      </c>
      <c r="E464" s="406"/>
      <c r="F464" s="407"/>
      <c r="G464" s="186">
        <f t="shared" si="25"/>
        <v>0</v>
      </c>
      <c r="H464" s="187">
        <f t="shared" si="26"/>
        <v>0</v>
      </c>
      <c r="I464" s="402" t="s">
        <v>277</v>
      </c>
    </row>
    <row r="465" spans="1:9" x14ac:dyDescent="0.2">
      <c r="A465" s="392"/>
      <c r="B465" s="405"/>
      <c r="C465" s="405"/>
      <c r="D465" s="188">
        <f t="shared" si="24"/>
        <v>0</v>
      </c>
      <c r="E465" s="406"/>
      <c r="F465" s="407"/>
      <c r="G465" s="186">
        <f t="shared" si="25"/>
        <v>0</v>
      </c>
      <c r="H465" s="187">
        <f t="shared" si="26"/>
        <v>0</v>
      </c>
      <c r="I465" s="402" t="s">
        <v>277</v>
      </c>
    </row>
    <row r="466" spans="1:9" x14ac:dyDescent="0.2">
      <c r="A466" s="392"/>
      <c r="B466" s="405"/>
      <c r="C466" s="405"/>
      <c r="D466" s="188">
        <f t="shared" si="24"/>
        <v>0</v>
      </c>
      <c r="E466" s="406"/>
      <c r="F466" s="407"/>
      <c r="G466" s="186">
        <f t="shared" si="25"/>
        <v>0</v>
      </c>
      <c r="H466" s="187">
        <f t="shared" si="26"/>
        <v>0</v>
      </c>
      <c r="I466" s="402" t="s">
        <v>277</v>
      </c>
    </row>
    <row r="467" spans="1:9" x14ac:dyDescent="0.2">
      <c r="A467" s="392"/>
      <c r="B467" s="405"/>
      <c r="C467" s="405"/>
      <c r="D467" s="188">
        <f t="shared" si="24"/>
        <v>0</v>
      </c>
      <c r="E467" s="406"/>
      <c r="F467" s="407"/>
      <c r="G467" s="186">
        <f t="shared" si="25"/>
        <v>0</v>
      </c>
      <c r="H467" s="187">
        <f t="shared" si="26"/>
        <v>0</v>
      </c>
      <c r="I467" s="402" t="s">
        <v>277</v>
      </c>
    </row>
    <row r="468" spans="1:9" x14ac:dyDescent="0.2">
      <c r="A468" s="392"/>
      <c r="B468" s="405"/>
      <c r="C468" s="405"/>
      <c r="D468" s="188">
        <f t="shared" si="24"/>
        <v>0</v>
      </c>
      <c r="E468" s="406"/>
      <c r="F468" s="407"/>
      <c r="G468" s="186">
        <f t="shared" si="25"/>
        <v>0</v>
      </c>
      <c r="H468" s="187">
        <f t="shared" si="26"/>
        <v>0</v>
      </c>
      <c r="I468" s="402" t="s">
        <v>277</v>
      </c>
    </row>
    <row r="469" spans="1:9" x14ac:dyDescent="0.2">
      <c r="A469" s="392"/>
      <c r="B469" s="405"/>
      <c r="C469" s="405"/>
      <c r="D469" s="188">
        <f t="shared" si="24"/>
        <v>0</v>
      </c>
      <c r="E469" s="406"/>
      <c r="F469" s="407"/>
      <c r="G469" s="186">
        <f t="shared" si="25"/>
        <v>0</v>
      </c>
      <c r="H469" s="187">
        <f t="shared" si="26"/>
        <v>0</v>
      </c>
      <c r="I469" s="402" t="s">
        <v>277</v>
      </c>
    </row>
    <row r="470" spans="1:9" x14ac:dyDescent="0.2">
      <c r="A470" s="392"/>
      <c r="B470" s="405"/>
      <c r="C470" s="405"/>
      <c r="D470" s="188">
        <f t="shared" si="24"/>
        <v>0</v>
      </c>
      <c r="E470" s="406"/>
      <c r="F470" s="407"/>
      <c r="G470" s="186">
        <f t="shared" si="25"/>
        <v>0</v>
      </c>
      <c r="H470" s="187">
        <f t="shared" si="26"/>
        <v>0</v>
      </c>
      <c r="I470" s="402" t="s">
        <v>277</v>
      </c>
    </row>
    <row r="471" spans="1:9" x14ac:dyDescent="0.2">
      <c r="A471" s="392"/>
      <c r="B471" s="405"/>
      <c r="C471" s="405"/>
      <c r="D471" s="188">
        <f t="shared" si="24"/>
        <v>0</v>
      </c>
      <c r="E471" s="406"/>
      <c r="F471" s="407"/>
      <c r="G471" s="186">
        <f t="shared" si="25"/>
        <v>0</v>
      </c>
      <c r="H471" s="187">
        <f t="shared" si="26"/>
        <v>0</v>
      </c>
      <c r="I471" s="402" t="s">
        <v>277</v>
      </c>
    </row>
    <row r="472" spans="1:9" x14ac:dyDescent="0.2">
      <c r="A472" s="392"/>
      <c r="B472" s="405"/>
      <c r="C472" s="405"/>
      <c r="D472" s="188">
        <f t="shared" si="24"/>
        <v>0</v>
      </c>
      <c r="E472" s="406"/>
      <c r="F472" s="407"/>
      <c r="G472" s="186">
        <f t="shared" si="25"/>
        <v>0</v>
      </c>
      <c r="H472" s="187">
        <f t="shared" si="26"/>
        <v>0</v>
      </c>
      <c r="I472" s="402" t="s">
        <v>277</v>
      </c>
    </row>
    <row r="473" spans="1:9" x14ac:dyDescent="0.2">
      <c r="A473" s="392"/>
      <c r="B473" s="405"/>
      <c r="C473" s="405"/>
      <c r="D473" s="188">
        <f t="shared" si="24"/>
        <v>0</v>
      </c>
      <c r="E473" s="406"/>
      <c r="F473" s="407"/>
      <c r="G473" s="186">
        <f t="shared" si="25"/>
        <v>0</v>
      </c>
      <c r="H473" s="187">
        <f t="shared" si="26"/>
        <v>0</v>
      </c>
      <c r="I473" s="402" t="s">
        <v>277</v>
      </c>
    </row>
    <row r="474" spans="1:9" x14ac:dyDescent="0.2">
      <c r="A474" s="392"/>
      <c r="B474" s="405"/>
      <c r="C474" s="405"/>
      <c r="D474" s="188">
        <f t="shared" si="24"/>
        <v>0</v>
      </c>
      <c r="E474" s="406"/>
      <c r="F474" s="407"/>
      <c r="G474" s="186">
        <f t="shared" si="25"/>
        <v>0</v>
      </c>
      <c r="H474" s="187">
        <f t="shared" si="26"/>
        <v>0</v>
      </c>
      <c r="I474" s="402" t="s">
        <v>277</v>
      </c>
    </row>
    <row r="475" spans="1:9" x14ac:dyDescent="0.2">
      <c r="A475" s="392"/>
      <c r="B475" s="405"/>
      <c r="C475" s="405"/>
      <c r="D475" s="188">
        <f t="shared" si="24"/>
        <v>0</v>
      </c>
      <c r="E475" s="406"/>
      <c r="F475" s="407"/>
      <c r="G475" s="186">
        <f t="shared" si="25"/>
        <v>0</v>
      </c>
      <c r="H475" s="187">
        <f t="shared" si="26"/>
        <v>0</v>
      </c>
      <c r="I475" s="402" t="s">
        <v>277</v>
      </c>
    </row>
    <row r="476" spans="1:9" x14ac:dyDescent="0.2">
      <c r="A476" s="392"/>
      <c r="B476" s="405"/>
      <c r="C476" s="405"/>
      <c r="D476" s="188">
        <f t="shared" si="24"/>
        <v>0</v>
      </c>
      <c r="E476" s="406"/>
      <c r="F476" s="407"/>
      <c r="G476" s="186">
        <f t="shared" si="25"/>
        <v>0</v>
      </c>
      <c r="H476" s="187">
        <f t="shared" si="26"/>
        <v>0</v>
      </c>
      <c r="I476" s="402" t="s">
        <v>277</v>
      </c>
    </row>
    <row r="477" spans="1:9" x14ac:dyDescent="0.2">
      <c r="A477" s="392"/>
      <c r="B477" s="405"/>
      <c r="C477" s="405"/>
      <c r="D477" s="188">
        <f t="shared" si="24"/>
        <v>0</v>
      </c>
      <c r="E477" s="406"/>
      <c r="F477" s="407"/>
      <c r="G477" s="186">
        <f t="shared" si="25"/>
        <v>0</v>
      </c>
      <c r="H477" s="187">
        <f t="shared" si="26"/>
        <v>0</v>
      </c>
      <c r="I477" s="402" t="s">
        <v>277</v>
      </c>
    </row>
    <row r="478" spans="1:9" x14ac:dyDescent="0.2">
      <c r="A478" s="392"/>
      <c r="B478" s="405"/>
      <c r="C478" s="405"/>
      <c r="D478" s="188">
        <f t="shared" si="24"/>
        <v>0</v>
      </c>
      <c r="E478" s="406"/>
      <c r="F478" s="407"/>
      <c r="G478" s="186">
        <f t="shared" si="25"/>
        <v>0</v>
      </c>
      <c r="H478" s="187">
        <f t="shared" si="26"/>
        <v>0</v>
      </c>
      <c r="I478" s="402" t="s">
        <v>277</v>
      </c>
    </row>
    <row r="479" spans="1:9" x14ac:dyDescent="0.2">
      <c r="A479" s="392"/>
      <c r="B479" s="405"/>
      <c r="C479" s="405"/>
      <c r="D479" s="188">
        <f t="shared" si="24"/>
        <v>0</v>
      </c>
      <c r="E479" s="406"/>
      <c r="F479" s="407"/>
      <c r="G479" s="186">
        <f t="shared" si="25"/>
        <v>0</v>
      </c>
      <c r="H479" s="187">
        <f t="shared" si="26"/>
        <v>0</v>
      </c>
      <c r="I479" s="402" t="s">
        <v>277</v>
      </c>
    </row>
    <row r="480" spans="1:9" x14ac:dyDescent="0.2">
      <c r="A480" s="392"/>
      <c r="B480" s="405"/>
      <c r="C480" s="405"/>
      <c r="D480" s="188">
        <f t="shared" si="24"/>
        <v>0</v>
      </c>
      <c r="E480" s="406"/>
      <c r="F480" s="407"/>
      <c r="G480" s="186">
        <f t="shared" si="25"/>
        <v>0</v>
      </c>
      <c r="H480" s="187">
        <f t="shared" si="26"/>
        <v>0</v>
      </c>
      <c r="I480" s="402" t="s">
        <v>277</v>
      </c>
    </row>
    <row r="481" spans="1:9" x14ac:dyDescent="0.2">
      <c r="A481" s="392"/>
      <c r="B481" s="405"/>
      <c r="C481" s="405"/>
      <c r="D481" s="188">
        <f t="shared" si="24"/>
        <v>0</v>
      </c>
      <c r="E481" s="406"/>
      <c r="F481" s="407"/>
      <c r="G481" s="186">
        <f t="shared" si="25"/>
        <v>0</v>
      </c>
      <c r="H481" s="187">
        <f t="shared" si="26"/>
        <v>0</v>
      </c>
      <c r="I481" s="402" t="s">
        <v>277</v>
      </c>
    </row>
    <row r="482" spans="1:9" x14ac:dyDescent="0.2">
      <c r="A482" s="392"/>
      <c r="B482" s="405"/>
      <c r="C482" s="405"/>
      <c r="D482" s="188">
        <f t="shared" si="24"/>
        <v>0</v>
      </c>
      <c r="E482" s="406"/>
      <c r="F482" s="407"/>
      <c r="G482" s="186">
        <f t="shared" si="25"/>
        <v>0</v>
      </c>
      <c r="H482" s="187">
        <f t="shared" si="26"/>
        <v>0</v>
      </c>
      <c r="I482" s="402" t="s">
        <v>277</v>
      </c>
    </row>
    <row r="483" spans="1:9" x14ac:dyDescent="0.2">
      <c r="A483" s="392"/>
      <c r="B483" s="405"/>
      <c r="C483" s="405"/>
      <c r="D483" s="188">
        <f t="shared" si="24"/>
        <v>0</v>
      </c>
      <c r="E483" s="406"/>
      <c r="F483" s="407"/>
      <c r="G483" s="186">
        <f t="shared" si="25"/>
        <v>0</v>
      </c>
      <c r="H483" s="187">
        <f t="shared" si="26"/>
        <v>0</v>
      </c>
      <c r="I483" s="402" t="s">
        <v>277</v>
      </c>
    </row>
    <row r="484" spans="1:9" x14ac:dyDescent="0.2">
      <c r="A484" s="392"/>
      <c r="B484" s="405"/>
      <c r="C484" s="405"/>
      <c r="D484" s="188">
        <f t="shared" si="24"/>
        <v>0</v>
      </c>
      <c r="E484" s="406"/>
      <c r="F484" s="407"/>
      <c r="G484" s="186">
        <f t="shared" si="25"/>
        <v>0</v>
      </c>
      <c r="H484" s="187">
        <f t="shared" si="26"/>
        <v>0</v>
      </c>
      <c r="I484" s="402" t="s">
        <v>277</v>
      </c>
    </row>
    <row r="485" spans="1:9" x14ac:dyDescent="0.2">
      <c r="A485" s="392"/>
      <c r="B485" s="405"/>
      <c r="C485" s="405"/>
      <c r="D485" s="188">
        <f t="shared" si="24"/>
        <v>0</v>
      </c>
      <c r="E485" s="406"/>
      <c r="F485" s="407"/>
      <c r="G485" s="186">
        <f t="shared" si="25"/>
        <v>0</v>
      </c>
      <c r="H485" s="187">
        <f t="shared" si="26"/>
        <v>0</v>
      </c>
      <c r="I485" s="402" t="s">
        <v>277</v>
      </c>
    </row>
    <row r="486" spans="1:9" x14ac:dyDescent="0.2">
      <c r="A486" s="392"/>
      <c r="B486" s="405"/>
      <c r="C486" s="405"/>
      <c r="D486" s="188">
        <f t="shared" si="24"/>
        <v>0</v>
      </c>
      <c r="E486" s="406"/>
      <c r="F486" s="407"/>
      <c r="G486" s="186">
        <f t="shared" si="25"/>
        <v>0</v>
      </c>
      <c r="H486" s="187">
        <f t="shared" si="26"/>
        <v>0</v>
      </c>
      <c r="I486" s="402" t="s">
        <v>277</v>
      </c>
    </row>
    <row r="487" spans="1:9" x14ac:dyDescent="0.2">
      <c r="A487" s="392"/>
      <c r="B487" s="405"/>
      <c r="C487" s="405"/>
      <c r="D487" s="188">
        <f t="shared" si="24"/>
        <v>0</v>
      </c>
      <c r="E487" s="406"/>
      <c r="F487" s="407"/>
      <c r="G487" s="186">
        <f t="shared" si="25"/>
        <v>0</v>
      </c>
      <c r="H487" s="187">
        <f t="shared" si="26"/>
        <v>0</v>
      </c>
      <c r="I487" s="402" t="s">
        <v>277</v>
      </c>
    </row>
    <row r="488" spans="1:9" x14ac:dyDescent="0.2">
      <c r="A488" s="394"/>
      <c r="B488" s="405"/>
      <c r="C488" s="405"/>
      <c r="D488" s="188">
        <f t="shared" si="24"/>
        <v>0</v>
      </c>
      <c r="E488" s="406"/>
      <c r="F488" s="407"/>
      <c r="G488" s="186">
        <f t="shared" si="25"/>
        <v>0</v>
      </c>
      <c r="H488" s="187">
        <f t="shared" si="26"/>
        <v>0</v>
      </c>
      <c r="I488" s="402" t="s">
        <v>277</v>
      </c>
    </row>
    <row r="489" spans="1:9" x14ac:dyDescent="0.2">
      <c r="A489" s="394"/>
      <c r="B489" s="405"/>
      <c r="C489" s="405"/>
      <c r="D489" s="188">
        <f t="shared" si="24"/>
        <v>0</v>
      </c>
      <c r="E489" s="406"/>
      <c r="F489" s="407"/>
      <c r="G489" s="186">
        <f t="shared" si="25"/>
        <v>0</v>
      </c>
      <c r="H489" s="187">
        <f t="shared" si="26"/>
        <v>0</v>
      </c>
      <c r="I489" s="402" t="s">
        <v>277</v>
      </c>
    </row>
    <row r="490" spans="1:9" x14ac:dyDescent="0.2">
      <c r="A490" s="394"/>
      <c r="B490" s="405"/>
      <c r="C490" s="405"/>
      <c r="D490" s="188">
        <f t="shared" si="24"/>
        <v>0</v>
      </c>
      <c r="E490" s="406"/>
      <c r="F490" s="407"/>
      <c r="G490" s="186">
        <f t="shared" si="25"/>
        <v>0</v>
      </c>
      <c r="H490" s="187">
        <f t="shared" si="26"/>
        <v>0</v>
      </c>
      <c r="I490" s="402" t="s">
        <v>277</v>
      </c>
    </row>
    <row r="491" spans="1:9" x14ac:dyDescent="0.2">
      <c r="A491" s="394"/>
      <c r="B491" s="405"/>
      <c r="C491" s="405"/>
      <c r="D491" s="188">
        <f t="shared" si="24"/>
        <v>0</v>
      </c>
      <c r="E491" s="406"/>
      <c r="F491" s="407"/>
      <c r="G491" s="186">
        <f t="shared" si="25"/>
        <v>0</v>
      </c>
      <c r="H491" s="187">
        <f t="shared" si="26"/>
        <v>0</v>
      </c>
      <c r="I491" s="402" t="s">
        <v>277</v>
      </c>
    </row>
    <row r="492" spans="1:9" x14ac:dyDescent="0.2">
      <c r="A492" s="394"/>
      <c r="B492" s="405"/>
      <c r="C492" s="405"/>
      <c r="D492" s="188">
        <f t="shared" si="24"/>
        <v>0</v>
      </c>
      <c r="E492" s="406"/>
      <c r="F492" s="407"/>
      <c r="G492" s="186">
        <f t="shared" si="25"/>
        <v>0</v>
      </c>
      <c r="H492" s="187">
        <f t="shared" si="26"/>
        <v>0</v>
      </c>
      <c r="I492" s="402" t="s">
        <v>277</v>
      </c>
    </row>
    <row r="493" spans="1:9" x14ac:dyDescent="0.2">
      <c r="A493" s="394"/>
      <c r="B493" s="405"/>
      <c r="C493" s="405"/>
      <c r="D493" s="188">
        <f t="shared" si="24"/>
        <v>0</v>
      </c>
      <c r="E493" s="406"/>
      <c r="F493" s="407"/>
      <c r="G493" s="186">
        <f t="shared" si="25"/>
        <v>0</v>
      </c>
      <c r="H493" s="187">
        <f t="shared" si="26"/>
        <v>0</v>
      </c>
      <c r="I493" s="402" t="s">
        <v>277</v>
      </c>
    </row>
    <row r="494" spans="1:9" x14ac:dyDescent="0.2">
      <c r="A494" s="394"/>
      <c r="B494" s="405"/>
      <c r="C494" s="405"/>
      <c r="D494" s="188">
        <f t="shared" si="24"/>
        <v>0</v>
      </c>
      <c r="E494" s="406"/>
      <c r="F494" s="407"/>
      <c r="G494" s="186">
        <f t="shared" si="25"/>
        <v>0</v>
      </c>
      <c r="H494" s="187">
        <f t="shared" si="26"/>
        <v>0</v>
      </c>
      <c r="I494" s="402" t="s">
        <v>277</v>
      </c>
    </row>
    <row r="495" spans="1:9" x14ac:dyDescent="0.2">
      <c r="A495" s="395">
        <v>41882</v>
      </c>
      <c r="B495" s="405"/>
      <c r="C495" s="405"/>
      <c r="D495" s="188">
        <f t="shared" si="24"/>
        <v>0</v>
      </c>
      <c r="E495" s="406"/>
      <c r="F495" s="407"/>
      <c r="G495" s="186">
        <f t="shared" si="25"/>
        <v>0</v>
      </c>
      <c r="H495" s="187">
        <f t="shared" si="26"/>
        <v>0</v>
      </c>
      <c r="I495" s="402" t="s">
        <v>277</v>
      </c>
    </row>
    <row r="496" spans="1:9" x14ac:dyDescent="0.2">
      <c r="A496" s="395"/>
      <c r="B496" s="405"/>
      <c r="C496" s="405"/>
      <c r="D496" s="188">
        <f t="shared" si="24"/>
        <v>0</v>
      </c>
      <c r="E496" s="406"/>
      <c r="F496" s="407"/>
      <c r="G496" s="186">
        <f t="shared" si="25"/>
        <v>0</v>
      </c>
      <c r="H496" s="187">
        <f t="shared" si="26"/>
        <v>0</v>
      </c>
      <c r="I496" s="402" t="s">
        <v>277</v>
      </c>
    </row>
    <row r="497" spans="1:9" x14ac:dyDescent="0.2">
      <c r="A497" s="395"/>
      <c r="B497" s="405"/>
      <c r="C497" s="405"/>
      <c r="D497" s="188">
        <f t="shared" ref="D497:D560" si="27">IF(C497=0,0,C497-B497)</f>
        <v>0</v>
      </c>
      <c r="E497" s="406"/>
      <c r="F497" s="407"/>
      <c r="G497" s="186">
        <f t="shared" ref="G497:G560" si="28">IF(F497=0,0,D497/F497)</f>
        <v>0</v>
      </c>
      <c r="H497" s="187">
        <f t="shared" ref="H497:H560" si="29">IF(F497=0,0,E497/F497)</f>
        <v>0</v>
      </c>
      <c r="I497" s="402" t="s">
        <v>277</v>
      </c>
    </row>
    <row r="498" spans="1:9" x14ac:dyDescent="0.2">
      <c r="A498" s="395"/>
      <c r="B498" s="405"/>
      <c r="C498" s="405"/>
      <c r="D498" s="188">
        <f t="shared" si="27"/>
        <v>0</v>
      </c>
      <c r="E498" s="406"/>
      <c r="F498" s="407"/>
      <c r="G498" s="186">
        <f t="shared" si="28"/>
        <v>0</v>
      </c>
      <c r="H498" s="187">
        <f t="shared" si="29"/>
        <v>0</v>
      </c>
      <c r="I498" s="402" t="s">
        <v>277</v>
      </c>
    </row>
    <row r="499" spans="1:9" x14ac:dyDescent="0.2">
      <c r="A499" s="395"/>
      <c r="B499" s="405"/>
      <c r="C499" s="405"/>
      <c r="D499" s="188">
        <f t="shared" si="27"/>
        <v>0</v>
      </c>
      <c r="E499" s="406"/>
      <c r="F499" s="407"/>
      <c r="G499" s="186">
        <f t="shared" si="28"/>
        <v>0</v>
      </c>
      <c r="H499" s="187">
        <f t="shared" si="29"/>
        <v>0</v>
      </c>
      <c r="I499" s="402" t="s">
        <v>277</v>
      </c>
    </row>
    <row r="500" spans="1:9" x14ac:dyDescent="0.2">
      <c r="A500" s="395"/>
      <c r="B500" s="405"/>
      <c r="C500" s="405"/>
      <c r="D500" s="188">
        <f t="shared" si="27"/>
        <v>0</v>
      </c>
      <c r="E500" s="406"/>
      <c r="F500" s="407"/>
      <c r="G500" s="186">
        <f t="shared" si="28"/>
        <v>0</v>
      </c>
      <c r="H500" s="187">
        <f t="shared" si="29"/>
        <v>0</v>
      </c>
      <c r="I500" s="402" t="s">
        <v>277</v>
      </c>
    </row>
    <row r="501" spans="1:9" x14ac:dyDescent="0.2">
      <c r="A501" s="395"/>
      <c r="B501" s="405"/>
      <c r="C501" s="405"/>
      <c r="D501" s="188">
        <f t="shared" si="27"/>
        <v>0</v>
      </c>
      <c r="E501" s="406"/>
      <c r="F501" s="407"/>
      <c r="G501" s="186">
        <f t="shared" si="28"/>
        <v>0</v>
      </c>
      <c r="H501" s="187">
        <f t="shared" si="29"/>
        <v>0</v>
      </c>
      <c r="I501" s="402" t="s">
        <v>277</v>
      </c>
    </row>
    <row r="502" spans="1:9" x14ac:dyDescent="0.2">
      <c r="A502" s="395"/>
      <c r="B502" s="405"/>
      <c r="C502" s="405"/>
      <c r="D502" s="188">
        <f t="shared" si="27"/>
        <v>0</v>
      </c>
      <c r="E502" s="406"/>
      <c r="F502" s="407"/>
      <c r="G502" s="186">
        <f t="shared" si="28"/>
        <v>0</v>
      </c>
      <c r="H502" s="187">
        <f t="shared" si="29"/>
        <v>0</v>
      </c>
      <c r="I502" s="402" t="s">
        <v>277</v>
      </c>
    </row>
    <row r="503" spans="1:9" x14ac:dyDescent="0.2">
      <c r="A503" s="395"/>
      <c r="B503" s="405"/>
      <c r="C503" s="405"/>
      <c r="D503" s="188">
        <f t="shared" si="27"/>
        <v>0</v>
      </c>
      <c r="E503" s="406"/>
      <c r="F503" s="407"/>
      <c r="G503" s="186">
        <f t="shared" si="28"/>
        <v>0</v>
      </c>
      <c r="H503" s="187">
        <f t="shared" si="29"/>
        <v>0</v>
      </c>
      <c r="I503" s="402" t="s">
        <v>277</v>
      </c>
    </row>
    <row r="504" spans="1:9" x14ac:dyDescent="0.2">
      <c r="A504" s="395"/>
      <c r="B504" s="405"/>
      <c r="C504" s="405"/>
      <c r="D504" s="188">
        <f t="shared" si="27"/>
        <v>0</v>
      </c>
      <c r="E504" s="406"/>
      <c r="F504" s="407"/>
      <c r="G504" s="186">
        <f t="shared" si="28"/>
        <v>0</v>
      </c>
      <c r="H504" s="187">
        <f t="shared" si="29"/>
        <v>0</v>
      </c>
      <c r="I504" s="402" t="s">
        <v>277</v>
      </c>
    </row>
    <row r="505" spans="1:9" x14ac:dyDescent="0.2">
      <c r="A505" s="395"/>
      <c r="B505" s="405"/>
      <c r="C505" s="405"/>
      <c r="D505" s="188">
        <f t="shared" si="27"/>
        <v>0</v>
      </c>
      <c r="E505" s="406"/>
      <c r="F505" s="407"/>
      <c r="G505" s="186">
        <f t="shared" si="28"/>
        <v>0</v>
      </c>
      <c r="H505" s="187">
        <f t="shared" si="29"/>
        <v>0</v>
      </c>
      <c r="I505" s="402" t="s">
        <v>277</v>
      </c>
    </row>
    <row r="506" spans="1:9" x14ac:dyDescent="0.2">
      <c r="A506" s="395"/>
      <c r="B506" s="405"/>
      <c r="C506" s="405"/>
      <c r="D506" s="188">
        <f t="shared" si="27"/>
        <v>0</v>
      </c>
      <c r="E506" s="406"/>
      <c r="F506" s="407"/>
      <c r="G506" s="186">
        <f t="shared" si="28"/>
        <v>0</v>
      </c>
      <c r="H506" s="187">
        <f t="shared" si="29"/>
        <v>0</v>
      </c>
      <c r="I506" s="402" t="s">
        <v>277</v>
      </c>
    </row>
    <row r="507" spans="1:9" x14ac:dyDescent="0.2">
      <c r="A507" s="395"/>
      <c r="B507" s="405"/>
      <c r="C507" s="405"/>
      <c r="D507" s="188">
        <f t="shared" si="27"/>
        <v>0</v>
      </c>
      <c r="E507" s="406"/>
      <c r="F507" s="407"/>
      <c r="G507" s="186">
        <f t="shared" si="28"/>
        <v>0</v>
      </c>
      <c r="H507" s="187">
        <f t="shared" si="29"/>
        <v>0</v>
      </c>
      <c r="I507" s="402" t="s">
        <v>277</v>
      </c>
    </row>
    <row r="508" spans="1:9" x14ac:dyDescent="0.2">
      <c r="A508" s="395"/>
      <c r="B508" s="405"/>
      <c r="C508" s="405"/>
      <c r="D508" s="188">
        <f t="shared" si="27"/>
        <v>0</v>
      </c>
      <c r="E508" s="406"/>
      <c r="F508" s="407"/>
      <c r="G508" s="186">
        <f t="shared" si="28"/>
        <v>0</v>
      </c>
      <c r="H508" s="187">
        <f t="shared" si="29"/>
        <v>0</v>
      </c>
      <c r="I508" s="402" t="s">
        <v>277</v>
      </c>
    </row>
    <row r="509" spans="1:9" x14ac:dyDescent="0.2">
      <c r="A509" s="395"/>
      <c r="B509" s="405"/>
      <c r="C509" s="405"/>
      <c r="D509" s="188">
        <f t="shared" si="27"/>
        <v>0</v>
      </c>
      <c r="E509" s="406"/>
      <c r="F509" s="407"/>
      <c r="G509" s="186">
        <f t="shared" si="28"/>
        <v>0</v>
      </c>
      <c r="H509" s="187">
        <f t="shared" si="29"/>
        <v>0</v>
      </c>
      <c r="I509" s="402" t="s">
        <v>277</v>
      </c>
    </row>
    <row r="510" spans="1:9" x14ac:dyDescent="0.2">
      <c r="A510" s="395"/>
      <c r="B510" s="405"/>
      <c r="C510" s="405"/>
      <c r="D510" s="188">
        <f t="shared" si="27"/>
        <v>0</v>
      </c>
      <c r="E510" s="406"/>
      <c r="F510" s="407"/>
      <c r="G510" s="186">
        <f t="shared" si="28"/>
        <v>0</v>
      </c>
      <c r="H510" s="187">
        <f t="shared" si="29"/>
        <v>0</v>
      </c>
      <c r="I510" s="402" t="s">
        <v>277</v>
      </c>
    </row>
    <row r="511" spans="1:9" x14ac:dyDescent="0.2">
      <c r="A511" s="395"/>
      <c r="B511" s="405"/>
      <c r="C511" s="405"/>
      <c r="D511" s="188">
        <f t="shared" si="27"/>
        <v>0</v>
      </c>
      <c r="E511" s="406"/>
      <c r="F511" s="407"/>
      <c r="G511" s="186">
        <f t="shared" si="28"/>
        <v>0</v>
      </c>
      <c r="H511" s="187">
        <f t="shared" si="29"/>
        <v>0</v>
      </c>
      <c r="I511" s="402" t="s">
        <v>277</v>
      </c>
    </row>
    <row r="512" spans="1:9" x14ac:dyDescent="0.2">
      <c r="A512" s="395"/>
      <c r="B512" s="405"/>
      <c r="C512" s="405"/>
      <c r="D512" s="188">
        <f t="shared" si="27"/>
        <v>0</v>
      </c>
      <c r="E512" s="406"/>
      <c r="F512" s="407"/>
      <c r="G512" s="186">
        <f t="shared" si="28"/>
        <v>0</v>
      </c>
      <c r="H512" s="187">
        <f t="shared" si="29"/>
        <v>0</v>
      </c>
      <c r="I512" s="402" t="s">
        <v>277</v>
      </c>
    </row>
    <row r="513" spans="1:9" x14ac:dyDescent="0.2">
      <c r="A513" s="395"/>
      <c r="B513" s="405"/>
      <c r="C513" s="405"/>
      <c r="D513" s="188">
        <f t="shared" si="27"/>
        <v>0</v>
      </c>
      <c r="E513" s="406"/>
      <c r="F513" s="407"/>
      <c r="G513" s="186">
        <f t="shared" si="28"/>
        <v>0</v>
      </c>
      <c r="H513" s="187">
        <f t="shared" si="29"/>
        <v>0</v>
      </c>
      <c r="I513" s="402" t="s">
        <v>277</v>
      </c>
    </row>
    <row r="514" spans="1:9" x14ac:dyDescent="0.2">
      <c r="A514" s="395"/>
      <c r="B514" s="405"/>
      <c r="C514" s="405"/>
      <c r="D514" s="188">
        <f t="shared" si="27"/>
        <v>0</v>
      </c>
      <c r="E514" s="406"/>
      <c r="F514" s="407"/>
      <c r="G514" s="186">
        <f t="shared" si="28"/>
        <v>0</v>
      </c>
      <c r="H514" s="187">
        <f t="shared" si="29"/>
        <v>0</v>
      </c>
      <c r="I514" s="402" t="s">
        <v>277</v>
      </c>
    </row>
    <row r="515" spans="1:9" x14ac:dyDescent="0.2">
      <c r="A515" s="395"/>
      <c r="B515" s="405"/>
      <c r="C515" s="405"/>
      <c r="D515" s="188">
        <f t="shared" si="27"/>
        <v>0</v>
      </c>
      <c r="E515" s="406"/>
      <c r="F515" s="407"/>
      <c r="G515" s="186">
        <f t="shared" si="28"/>
        <v>0</v>
      </c>
      <c r="H515" s="187">
        <f t="shared" si="29"/>
        <v>0</v>
      </c>
      <c r="I515" s="402" t="s">
        <v>277</v>
      </c>
    </row>
    <row r="516" spans="1:9" x14ac:dyDescent="0.2">
      <c r="A516" s="395"/>
      <c r="B516" s="405"/>
      <c r="C516" s="405"/>
      <c r="D516" s="188">
        <f t="shared" si="27"/>
        <v>0</v>
      </c>
      <c r="E516" s="406"/>
      <c r="F516" s="407"/>
      <c r="G516" s="186">
        <f t="shared" si="28"/>
        <v>0</v>
      </c>
      <c r="H516" s="187">
        <f t="shared" si="29"/>
        <v>0</v>
      </c>
      <c r="I516" s="402" t="s">
        <v>277</v>
      </c>
    </row>
    <row r="517" spans="1:9" x14ac:dyDescent="0.2">
      <c r="A517" s="395"/>
      <c r="B517" s="405"/>
      <c r="C517" s="405"/>
      <c r="D517" s="188">
        <f t="shared" si="27"/>
        <v>0</v>
      </c>
      <c r="E517" s="406"/>
      <c r="F517" s="407"/>
      <c r="G517" s="186">
        <f t="shared" si="28"/>
        <v>0</v>
      </c>
      <c r="H517" s="187">
        <f t="shared" si="29"/>
        <v>0</v>
      </c>
      <c r="I517" s="402" t="s">
        <v>277</v>
      </c>
    </row>
    <row r="518" spans="1:9" x14ac:dyDescent="0.2">
      <c r="A518" s="395"/>
      <c r="B518" s="405"/>
      <c r="C518" s="405"/>
      <c r="D518" s="188">
        <f t="shared" si="27"/>
        <v>0</v>
      </c>
      <c r="E518" s="406"/>
      <c r="F518" s="407"/>
      <c r="G518" s="186">
        <f t="shared" si="28"/>
        <v>0</v>
      </c>
      <c r="H518" s="187">
        <f t="shared" si="29"/>
        <v>0</v>
      </c>
      <c r="I518" s="402" t="s">
        <v>277</v>
      </c>
    </row>
    <row r="519" spans="1:9" x14ac:dyDescent="0.2">
      <c r="A519" s="395"/>
      <c r="B519" s="405"/>
      <c r="C519" s="405"/>
      <c r="D519" s="188">
        <f t="shared" si="27"/>
        <v>0</v>
      </c>
      <c r="E519" s="406"/>
      <c r="F519" s="407"/>
      <c r="G519" s="186">
        <f t="shared" si="28"/>
        <v>0</v>
      </c>
      <c r="H519" s="187">
        <f t="shared" si="29"/>
        <v>0</v>
      </c>
      <c r="I519" s="402" t="s">
        <v>277</v>
      </c>
    </row>
    <row r="520" spans="1:9" x14ac:dyDescent="0.2">
      <c r="A520" s="395"/>
      <c r="B520" s="405"/>
      <c r="C520" s="405"/>
      <c r="D520" s="188">
        <f t="shared" si="27"/>
        <v>0</v>
      </c>
      <c r="E520" s="406"/>
      <c r="F520" s="407"/>
      <c r="G520" s="186">
        <f t="shared" si="28"/>
        <v>0</v>
      </c>
      <c r="H520" s="187">
        <f t="shared" si="29"/>
        <v>0</v>
      </c>
      <c r="I520" s="402" t="s">
        <v>277</v>
      </c>
    </row>
    <row r="521" spans="1:9" x14ac:dyDescent="0.2">
      <c r="A521" s="395"/>
      <c r="B521" s="405"/>
      <c r="C521" s="405"/>
      <c r="D521" s="188">
        <f t="shared" si="27"/>
        <v>0</v>
      </c>
      <c r="E521" s="406"/>
      <c r="F521" s="407"/>
      <c r="G521" s="186">
        <f t="shared" si="28"/>
        <v>0</v>
      </c>
      <c r="H521" s="187">
        <f t="shared" si="29"/>
        <v>0</v>
      </c>
      <c r="I521" s="402" t="s">
        <v>277</v>
      </c>
    </row>
    <row r="522" spans="1:9" x14ac:dyDescent="0.2">
      <c r="A522" s="395"/>
      <c r="B522" s="405"/>
      <c r="C522" s="405"/>
      <c r="D522" s="188">
        <f t="shared" si="27"/>
        <v>0</v>
      </c>
      <c r="E522" s="406"/>
      <c r="F522" s="407"/>
      <c r="G522" s="186">
        <f t="shared" si="28"/>
        <v>0</v>
      </c>
      <c r="H522" s="187">
        <f t="shared" si="29"/>
        <v>0</v>
      </c>
      <c r="I522" s="402" t="s">
        <v>277</v>
      </c>
    </row>
    <row r="523" spans="1:9" x14ac:dyDescent="0.2">
      <c r="A523" s="395"/>
      <c r="B523" s="405"/>
      <c r="C523" s="405"/>
      <c r="D523" s="188">
        <f t="shared" si="27"/>
        <v>0</v>
      </c>
      <c r="E523" s="406"/>
      <c r="F523" s="407"/>
      <c r="G523" s="186">
        <f t="shared" si="28"/>
        <v>0</v>
      </c>
      <c r="H523" s="187">
        <f t="shared" si="29"/>
        <v>0</v>
      </c>
      <c r="I523" s="402" t="s">
        <v>277</v>
      </c>
    </row>
    <row r="524" spans="1:9" x14ac:dyDescent="0.2">
      <c r="A524" s="395"/>
      <c r="B524" s="405"/>
      <c r="C524" s="405"/>
      <c r="D524" s="188">
        <f t="shared" si="27"/>
        <v>0</v>
      </c>
      <c r="E524" s="406"/>
      <c r="F524" s="407"/>
      <c r="G524" s="186">
        <f t="shared" si="28"/>
        <v>0</v>
      </c>
      <c r="H524" s="187">
        <f t="shared" si="29"/>
        <v>0</v>
      </c>
      <c r="I524" s="402" t="s">
        <v>277</v>
      </c>
    </row>
    <row r="525" spans="1:9" x14ac:dyDescent="0.2">
      <c r="A525" s="395"/>
      <c r="B525" s="405"/>
      <c r="C525" s="405"/>
      <c r="D525" s="188">
        <f t="shared" si="27"/>
        <v>0</v>
      </c>
      <c r="E525" s="406"/>
      <c r="F525" s="407"/>
      <c r="G525" s="186">
        <f t="shared" si="28"/>
        <v>0</v>
      </c>
      <c r="H525" s="187">
        <f t="shared" si="29"/>
        <v>0</v>
      </c>
      <c r="I525" s="402" t="s">
        <v>277</v>
      </c>
    </row>
    <row r="526" spans="1:9" x14ac:dyDescent="0.2">
      <c r="A526" s="395"/>
      <c r="B526" s="405"/>
      <c r="C526" s="405"/>
      <c r="D526" s="188">
        <f t="shared" si="27"/>
        <v>0</v>
      </c>
      <c r="E526" s="406"/>
      <c r="F526" s="407"/>
      <c r="G526" s="186">
        <f t="shared" si="28"/>
        <v>0</v>
      </c>
      <c r="H526" s="187">
        <f t="shared" si="29"/>
        <v>0</v>
      </c>
      <c r="I526" s="402" t="s">
        <v>277</v>
      </c>
    </row>
    <row r="527" spans="1:9" x14ac:dyDescent="0.2">
      <c r="A527" s="395"/>
      <c r="B527" s="405"/>
      <c r="C527" s="405"/>
      <c r="D527" s="188">
        <f t="shared" si="27"/>
        <v>0</v>
      </c>
      <c r="E527" s="406"/>
      <c r="F527" s="407"/>
      <c r="G527" s="186">
        <f t="shared" si="28"/>
        <v>0</v>
      </c>
      <c r="H527" s="187">
        <f t="shared" si="29"/>
        <v>0</v>
      </c>
      <c r="I527" s="402" t="s">
        <v>277</v>
      </c>
    </row>
    <row r="528" spans="1:9" x14ac:dyDescent="0.2">
      <c r="A528" s="395"/>
      <c r="B528" s="405"/>
      <c r="C528" s="405"/>
      <c r="D528" s="188">
        <f t="shared" si="27"/>
        <v>0</v>
      </c>
      <c r="E528" s="406"/>
      <c r="F528" s="407"/>
      <c r="G528" s="186">
        <f t="shared" si="28"/>
        <v>0</v>
      </c>
      <c r="H528" s="187">
        <f t="shared" si="29"/>
        <v>0</v>
      </c>
      <c r="I528" s="402" t="s">
        <v>277</v>
      </c>
    </row>
    <row r="529" spans="1:9" x14ac:dyDescent="0.2">
      <c r="A529" s="395"/>
      <c r="B529" s="405"/>
      <c r="C529" s="405"/>
      <c r="D529" s="188">
        <f t="shared" si="27"/>
        <v>0</v>
      </c>
      <c r="E529" s="406"/>
      <c r="F529" s="407"/>
      <c r="G529" s="186">
        <f t="shared" si="28"/>
        <v>0</v>
      </c>
      <c r="H529" s="187">
        <f t="shared" si="29"/>
        <v>0</v>
      </c>
      <c r="I529" s="402" t="s">
        <v>277</v>
      </c>
    </row>
    <row r="530" spans="1:9" x14ac:dyDescent="0.2">
      <c r="A530" s="395"/>
      <c r="B530" s="405"/>
      <c r="C530" s="405"/>
      <c r="D530" s="188">
        <f t="shared" si="27"/>
        <v>0</v>
      </c>
      <c r="E530" s="406"/>
      <c r="F530" s="407"/>
      <c r="G530" s="186">
        <f t="shared" si="28"/>
        <v>0</v>
      </c>
      <c r="H530" s="187">
        <f t="shared" si="29"/>
        <v>0</v>
      </c>
      <c r="I530" s="402" t="s">
        <v>277</v>
      </c>
    </row>
    <row r="531" spans="1:9" x14ac:dyDescent="0.2">
      <c r="A531" s="395"/>
      <c r="B531" s="405"/>
      <c r="C531" s="405"/>
      <c r="D531" s="188">
        <f t="shared" si="27"/>
        <v>0</v>
      </c>
      <c r="E531" s="406"/>
      <c r="F531" s="407"/>
      <c r="G531" s="186">
        <f t="shared" si="28"/>
        <v>0</v>
      </c>
      <c r="H531" s="187">
        <f t="shared" si="29"/>
        <v>0</v>
      </c>
      <c r="I531" s="402" t="s">
        <v>277</v>
      </c>
    </row>
    <row r="532" spans="1:9" x14ac:dyDescent="0.2">
      <c r="A532" s="395"/>
      <c r="B532" s="405"/>
      <c r="C532" s="405"/>
      <c r="D532" s="188">
        <f t="shared" si="27"/>
        <v>0</v>
      </c>
      <c r="E532" s="406"/>
      <c r="F532" s="407"/>
      <c r="G532" s="186">
        <f t="shared" si="28"/>
        <v>0</v>
      </c>
      <c r="H532" s="187">
        <f t="shared" si="29"/>
        <v>0</v>
      </c>
      <c r="I532" s="402" t="s">
        <v>277</v>
      </c>
    </row>
    <row r="533" spans="1:9" x14ac:dyDescent="0.2">
      <c r="A533" s="395"/>
      <c r="B533" s="405"/>
      <c r="C533" s="405"/>
      <c r="D533" s="188">
        <f t="shared" si="27"/>
        <v>0</v>
      </c>
      <c r="E533" s="406"/>
      <c r="F533" s="407"/>
      <c r="G533" s="186">
        <f t="shared" si="28"/>
        <v>0</v>
      </c>
      <c r="H533" s="187">
        <f t="shared" si="29"/>
        <v>0</v>
      </c>
      <c r="I533" s="402" t="s">
        <v>277</v>
      </c>
    </row>
    <row r="534" spans="1:9" x14ac:dyDescent="0.2">
      <c r="A534" s="395"/>
      <c r="B534" s="405"/>
      <c r="C534" s="405"/>
      <c r="D534" s="188">
        <f t="shared" si="27"/>
        <v>0</v>
      </c>
      <c r="E534" s="406"/>
      <c r="F534" s="407"/>
      <c r="G534" s="186">
        <f t="shared" si="28"/>
        <v>0</v>
      </c>
      <c r="H534" s="187">
        <f t="shared" si="29"/>
        <v>0</v>
      </c>
      <c r="I534" s="402" t="s">
        <v>277</v>
      </c>
    </row>
    <row r="535" spans="1:9" x14ac:dyDescent="0.2">
      <c r="A535" s="395"/>
      <c r="B535" s="405"/>
      <c r="C535" s="405"/>
      <c r="D535" s="188">
        <f t="shared" si="27"/>
        <v>0</v>
      </c>
      <c r="E535" s="406"/>
      <c r="F535" s="407"/>
      <c r="G535" s="186">
        <f t="shared" si="28"/>
        <v>0</v>
      </c>
      <c r="H535" s="187">
        <f t="shared" si="29"/>
        <v>0</v>
      </c>
      <c r="I535" s="402" t="s">
        <v>277</v>
      </c>
    </row>
    <row r="536" spans="1:9" x14ac:dyDescent="0.2">
      <c r="A536" s="395"/>
      <c r="B536" s="405"/>
      <c r="C536" s="405"/>
      <c r="D536" s="188">
        <f t="shared" si="27"/>
        <v>0</v>
      </c>
      <c r="E536" s="406"/>
      <c r="F536" s="407"/>
      <c r="G536" s="186">
        <f t="shared" si="28"/>
        <v>0</v>
      </c>
      <c r="H536" s="187">
        <f t="shared" si="29"/>
        <v>0</v>
      </c>
      <c r="I536" s="402" t="s">
        <v>277</v>
      </c>
    </row>
    <row r="537" spans="1:9" x14ac:dyDescent="0.2">
      <c r="A537" s="395"/>
      <c r="B537" s="405"/>
      <c r="C537" s="405"/>
      <c r="D537" s="188">
        <f t="shared" si="27"/>
        <v>0</v>
      </c>
      <c r="E537" s="406"/>
      <c r="F537" s="407"/>
      <c r="G537" s="186">
        <f t="shared" si="28"/>
        <v>0</v>
      </c>
      <c r="H537" s="187">
        <f t="shared" si="29"/>
        <v>0</v>
      </c>
      <c r="I537" s="402" t="s">
        <v>277</v>
      </c>
    </row>
    <row r="538" spans="1:9" x14ac:dyDescent="0.2">
      <c r="A538" s="395"/>
      <c r="B538" s="405"/>
      <c r="C538" s="405"/>
      <c r="D538" s="188">
        <f t="shared" si="27"/>
        <v>0</v>
      </c>
      <c r="E538" s="406"/>
      <c r="F538" s="407"/>
      <c r="G538" s="186">
        <f t="shared" si="28"/>
        <v>0</v>
      </c>
      <c r="H538" s="187">
        <f t="shared" si="29"/>
        <v>0</v>
      </c>
      <c r="I538" s="402" t="s">
        <v>277</v>
      </c>
    </row>
    <row r="539" spans="1:9" x14ac:dyDescent="0.2">
      <c r="A539" s="395"/>
      <c r="B539" s="405"/>
      <c r="C539" s="405"/>
      <c r="D539" s="188">
        <f t="shared" si="27"/>
        <v>0</v>
      </c>
      <c r="E539" s="406"/>
      <c r="F539" s="407"/>
      <c r="G539" s="186">
        <f t="shared" si="28"/>
        <v>0</v>
      </c>
      <c r="H539" s="187">
        <f t="shared" si="29"/>
        <v>0</v>
      </c>
      <c r="I539" s="402" t="s">
        <v>277</v>
      </c>
    </row>
    <row r="540" spans="1:9" x14ac:dyDescent="0.2">
      <c r="A540" s="395"/>
      <c r="B540" s="405"/>
      <c r="C540" s="405"/>
      <c r="D540" s="188">
        <f t="shared" si="27"/>
        <v>0</v>
      </c>
      <c r="E540" s="406"/>
      <c r="F540" s="407"/>
      <c r="G540" s="186">
        <f t="shared" si="28"/>
        <v>0</v>
      </c>
      <c r="H540" s="187">
        <f t="shared" si="29"/>
        <v>0</v>
      </c>
      <c r="I540" s="402" t="s">
        <v>277</v>
      </c>
    </row>
    <row r="541" spans="1:9" x14ac:dyDescent="0.2">
      <c r="A541" s="395"/>
      <c r="B541" s="405"/>
      <c r="C541" s="405"/>
      <c r="D541" s="188">
        <f t="shared" si="27"/>
        <v>0</v>
      </c>
      <c r="E541" s="406"/>
      <c r="F541" s="407"/>
      <c r="G541" s="186">
        <f t="shared" si="28"/>
        <v>0</v>
      </c>
      <c r="H541" s="187">
        <f t="shared" si="29"/>
        <v>0</v>
      </c>
      <c r="I541" s="402" t="s">
        <v>277</v>
      </c>
    </row>
    <row r="542" spans="1:9" x14ac:dyDescent="0.2">
      <c r="A542" s="395"/>
      <c r="B542" s="405"/>
      <c r="C542" s="405"/>
      <c r="D542" s="188">
        <f t="shared" si="27"/>
        <v>0</v>
      </c>
      <c r="E542" s="406"/>
      <c r="F542" s="407"/>
      <c r="G542" s="186">
        <f t="shared" si="28"/>
        <v>0</v>
      </c>
      <c r="H542" s="187">
        <f t="shared" si="29"/>
        <v>0</v>
      </c>
      <c r="I542" s="402" t="s">
        <v>277</v>
      </c>
    </row>
    <row r="543" spans="1:9" x14ac:dyDescent="0.2">
      <c r="A543" s="395"/>
      <c r="B543" s="405"/>
      <c r="C543" s="405"/>
      <c r="D543" s="188">
        <f t="shared" si="27"/>
        <v>0</v>
      </c>
      <c r="E543" s="406"/>
      <c r="F543" s="407"/>
      <c r="G543" s="186">
        <f t="shared" si="28"/>
        <v>0</v>
      </c>
      <c r="H543" s="187">
        <f t="shared" si="29"/>
        <v>0</v>
      </c>
      <c r="I543" s="402" t="s">
        <v>277</v>
      </c>
    </row>
    <row r="544" spans="1:9" x14ac:dyDescent="0.2">
      <c r="A544" s="395"/>
      <c r="B544" s="405"/>
      <c r="C544" s="405"/>
      <c r="D544" s="188">
        <f t="shared" si="27"/>
        <v>0</v>
      </c>
      <c r="E544" s="406"/>
      <c r="F544" s="407"/>
      <c r="G544" s="186">
        <f t="shared" si="28"/>
        <v>0</v>
      </c>
      <c r="H544" s="187">
        <f t="shared" si="29"/>
        <v>0</v>
      </c>
      <c r="I544" s="402" t="s">
        <v>277</v>
      </c>
    </row>
    <row r="545" spans="1:9" x14ac:dyDescent="0.2">
      <c r="A545" s="395"/>
      <c r="B545" s="405"/>
      <c r="C545" s="405"/>
      <c r="D545" s="188">
        <f t="shared" si="27"/>
        <v>0</v>
      </c>
      <c r="E545" s="406"/>
      <c r="F545" s="407"/>
      <c r="G545" s="186">
        <f t="shared" si="28"/>
        <v>0</v>
      </c>
      <c r="H545" s="187">
        <f t="shared" si="29"/>
        <v>0</v>
      </c>
      <c r="I545" s="402" t="s">
        <v>277</v>
      </c>
    </row>
    <row r="546" spans="1:9" x14ac:dyDescent="0.2">
      <c r="A546" s="395"/>
      <c r="B546" s="405"/>
      <c r="C546" s="405"/>
      <c r="D546" s="188">
        <f t="shared" si="27"/>
        <v>0</v>
      </c>
      <c r="E546" s="406"/>
      <c r="F546" s="407"/>
      <c r="G546" s="186">
        <f t="shared" si="28"/>
        <v>0</v>
      </c>
      <c r="H546" s="187">
        <f t="shared" si="29"/>
        <v>0</v>
      </c>
      <c r="I546" s="402" t="s">
        <v>277</v>
      </c>
    </row>
    <row r="547" spans="1:9" x14ac:dyDescent="0.2">
      <c r="A547" s="395"/>
      <c r="B547" s="405"/>
      <c r="C547" s="405"/>
      <c r="D547" s="188">
        <f t="shared" si="27"/>
        <v>0</v>
      </c>
      <c r="E547" s="406"/>
      <c r="F547" s="407"/>
      <c r="G547" s="186">
        <f t="shared" si="28"/>
        <v>0</v>
      </c>
      <c r="H547" s="187">
        <f t="shared" si="29"/>
        <v>0</v>
      </c>
      <c r="I547" s="402" t="s">
        <v>277</v>
      </c>
    </row>
    <row r="548" spans="1:9" x14ac:dyDescent="0.2">
      <c r="A548" s="395"/>
      <c r="B548" s="405"/>
      <c r="C548" s="405"/>
      <c r="D548" s="188">
        <f t="shared" si="27"/>
        <v>0</v>
      </c>
      <c r="E548" s="406"/>
      <c r="F548" s="407"/>
      <c r="G548" s="186">
        <f t="shared" si="28"/>
        <v>0</v>
      </c>
      <c r="H548" s="187">
        <f t="shared" si="29"/>
        <v>0</v>
      </c>
      <c r="I548" s="402" t="s">
        <v>277</v>
      </c>
    </row>
    <row r="549" spans="1:9" x14ac:dyDescent="0.2">
      <c r="A549" s="395"/>
      <c r="B549" s="405"/>
      <c r="C549" s="405"/>
      <c r="D549" s="188">
        <f t="shared" si="27"/>
        <v>0</v>
      </c>
      <c r="E549" s="406"/>
      <c r="F549" s="407"/>
      <c r="G549" s="186">
        <f t="shared" si="28"/>
        <v>0</v>
      </c>
      <c r="H549" s="187">
        <f t="shared" si="29"/>
        <v>0</v>
      </c>
      <c r="I549" s="402" t="s">
        <v>277</v>
      </c>
    </row>
    <row r="550" spans="1:9" x14ac:dyDescent="0.2">
      <c r="A550" s="395"/>
      <c r="B550" s="405"/>
      <c r="C550" s="405"/>
      <c r="D550" s="188">
        <f t="shared" si="27"/>
        <v>0</v>
      </c>
      <c r="E550" s="406"/>
      <c r="F550" s="407"/>
      <c r="G550" s="186">
        <f t="shared" si="28"/>
        <v>0</v>
      </c>
      <c r="H550" s="187">
        <f t="shared" si="29"/>
        <v>0</v>
      </c>
      <c r="I550" s="402" t="s">
        <v>277</v>
      </c>
    </row>
    <row r="551" spans="1:9" x14ac:dyDescent="0.2">
      <c r="A551" s="395"/>
      <c r="B551" s="405"/>
      <c r="C551" s="405"/>
      <c r="D551" s="188">
        <f t="shared" si="27"/>
        <v>0</v>
      </c>
      <c r="E551" s="406"/>
      <c r="F551" s="407"/>
      <c r="G551" s="186">
        <f t="shared" si="28"/>
        <v>0</v>
      </c>
      <c r="H551" s="187">
        <f t="shared" si="29"/>
        <v>0</v>
      </c>
      <c r="I551" s="402" t="s">
        <v>277</v>
      </c>
    </row>
    <row r="552" spans="1:9" x14ac:dyDescent="0.2">
      <c r="A552" s="395"/>
      <c r="B552" s="405"/>
      <c r="C552" s="405"/>
      <c r="D552" s="188">
        <f t="shared" si="27"/>
        <v>0</v>
      </c>
      <c r="E552" s="406"/>
      <c r="F552" s="407"/>
      <c r="G552" s="186">
        <f t="shared" si="28"/>
        <v>0</v>
      </c>
      <c r="H552" s="187">
        <f t="shared" si="29"/>
        <v>0</v>
      </c>
      <c r="I552" s="402" t="s">
        <v>277</v>
      </c>
    </row>
    <row r="553" spans="1:9" x14ac:dyDescent="0.2">
      <c r="A553" s="395"/>
      <c r="B553" s="405"/>
      <c r="C553" s="405"/>
      <c r="D553" s="188">
        <f t="shared" si="27"/>
        <v>0</v>
      </c>
      <c r="E553" s="406"/>
      <c r="F553" s="407"/>
      <c r="G553" s="186">
        <f t="shared" si="28"/>
        <v>0</v>
      </c>
      <c r="H553" s="187">
        <f t="shared" si="29"/>
        <v>0</v>
      </c>
      <c r="I553" s="402" t="s">
        <v>277</v>
      </c>
    </row>
    <row r="554" spans="1:9" x14ac:dyDescent="0.2">
      <c r="A554" s="395"/>
      <c r="B554" s="405"/>
      <c r="C554" s="405"/>
      <c r="D554" s="188">
        <f t="shared" si="27"/>
        <v>0</v>
      </c>
      <c r="E554" s="406"/>
      <c r="F554" s="407"/>
      <c r="G554" s="186">
        <f t="shared" si="28"/>
        <v>0</v>
      </c>
      <c r="H554" s="187">
        <f t="shared" si="29"/>
        <v>0</v>
      </c>
      <c r="I554" s="402" t="s">
        <v>277</v>
      </c>
    </row>
    <row r="555" spans="1:9" x14ac:dyDescent="0.2">
      <c r="A555" s="395"/>
      <c r="B555" s="405"/>
      <c r="C555" s="405"/>
      <c r="D555" s="188">
        <f t="shared" si="27"/>
        <v>0</v>
      </c>
      <c r="E555" s="406"/>
      <c r="F555" s="407"/>
      <c r="G555" s="186">
        <f t="shared" si="28"/>
        <v>0</v>
      </c>
      <c r="H555" s="187">
        <f t="shared" si="29"/>
        <v>0</v>
      </c>
      <c r="I555" s="402" t="s">
        <v>277</v>
      </c>
    </row>
    <row r="556" spans="1:9" x14ac:dyDescent="0.2">
      <c r="A556" s="394">
        <v>41912</v>
      </c>
      <c r="B556" s="405"/>
      <c r="C556" s="405"/>
      <c r="D556" s="188">
        <f t="shared" si="27"/>
        <v>0</v>
      </c>
      <c r="E556" s="406"/>
      <c r="F556" s="407"/>
      <c r="G556" s="186">
        <f t="shared" si="28"/>
        <v>0</v>
      </c>
      <c r="H556" s="187">
        <f t="shared" si="29"/>
        <v>0</v>
      </c>
      <c r="I556" s="402" t="s">
        <v>277</v>
      </c>
    </row>
    <row r="557" spans="1:9" x14ac:dyDescent="0.2">
      <c r="A557" s="394"/>
      <c r="B557" s="405"/>
      <c r="C557" s="405"/>
      <c r="D557" s="188">
        <f t="shared" si="27"/>
        <v>0</v>
      </c>
      <c r="E557" s="406"/>
      <c r="F557" s="407"/>
      <c r="G557" s="186">
        <f t="shared" si="28"/>
        <v>0</v>
      </c>
      <c r="H557" s="187">
        <f t="shared" si="29"/>
        <v>0</v>
      </c>
      <c r="I557" s="402" t="s">
        <v>277</v>
      </c>
    </row>
    <row r="558" spans="1:9" x14ac:dyDescent="0.2">
      <c r="A558" s="394"/>
      <c r="B558" s="405"/>
      <c r="C558" s="405"/>
      <c r="D558" s="188">
        <f t="shared" si="27"/>
        <v>0</v>
      </c>
      <c r="E558" s="406"/>
      <c r="F558" s="407"/>
      <c r="G558" s="186">
        <f t="shared" si="28"/>
        <v>0</v>
      </c>
      <c r="H558" s="187">
        <f t="shared" si="29"/>
        <v>0</v>
      </c>
      <c r="I558" s="402" t="s">
        <v>277</v>
      </c>
    </row>
    <row r="559" spans="1:9" x14ac:dyDescent="0.2">
      <c r="A559" s="394"/>
      <c r="B559" s="405"/>
      <c r="C559" s="405"/>
      <c r="D559" s="188">
        <f t="shared" si="27"/>
        <v>0</v>
      </c>
      <c r="E559" s="406"/>
      <c r="F559" s="407"/>
      <c r="G559" s="186">
        <f t="shared" si="28"/>
        <v>0</v>
      </c>
      <c r="H559" s="187">
        <f t="shared" si="29"/>
        <v>0</v>
      </c>
      <c r="I559" s="402" t="s">
        <v>277</v>
      </c>
    </row>
    <row r="560" spans="1:9" x14ac:dyDescent="0.2">
      <c r="A560" s="394"/>
      <c r="B560" s="405"/>
      <c r="C560" s="405"/>
      <c r="D560" s="188">
        <f t="shared" si="27"/>
        <v>0</v>
      </c>
      <c r="E560" s="406"/>
      <c r="F560" s="407"/>
      <c r="G560" s="186">
        <f t="shared" si="28"/>
        <v>0</v>
      </c>
      <c r="H560" s="187">
        <f t="shared" si="29"/>
        <v>0</v>
      </c>
      <c r="I560" s="402" t="s">
        <v>277</v>
      </c>
    </row>
    <row r="561" spans="1:9" x14ac:dyDescent="0.2">
      <c r="A561" s="394"/>
      <c r="B561" s="405"/>
      <c r="C561" s="405"/>
      <c r="D561" s="188">
        <f t="shared" ref="D561:D624" si="30">IF(C561=0,0,C561-B561)</f>
        <v>0</v>
      </c>
      <c r="E561" s="406"/>
      <c r="F561" s="407"/>
      <c r="G561" s="186">
        <f t="shared" ref="G561:G624" si="31">IF(F561=0,0,D561/F561)</f>
        <v>0</v>
      </c>
      <c r="H561" s="187">
        <f t="shared" ref="H561:H624" si="32">IF(F561=0,0,E561/F561)</f>
        <v>0</v>
      </c>
      <c r="I561" s="402" t="s">
        <v>277</v>
      </c>
    </row>
    <row r="562" spans="1:9" x14ac:dyDescent="0.2">
      <c r="A562" s="394"/>
      <c r="B562" s="405"/>
      <c r="C562" s="405"/>
      <c r="D562" s="188">
        <f t="shared" si="30"/>
        <v>0</v>
      </c>
      <c r="E562" s="406"/>
      <c r="F562" s="407"/>
      <c r="G562" s="186">
        <f t="shared" si="31"/>
        <v>0</v>
      </c>
      <c r="H562" s="187">
        <f t="shared" si="32"/>
        <v>0</v>
      </c>
      <c r="I562" s="402" t="s">
        <v>277</v>
      </c>
    </row>
    <row r="563" spans="1:9" x14ac:dyDescent="0.2">
      <c r="A563" s="394"/>
      <c r="B563" s="405"/>
      <c r="C563" s="405"/>
      <c r="D563" s="188">
        <f t="shared" si="30"/>
        <v>0</v>
      </c>
      <c r="E563" s="406"/>
      <c r="F563" s="407"/>
      <c r="G563" s="186">
        <f t="shared" si="31"/>
        <v>0</v>
      </c>
      <c r="H563" s="187">
        <f t="shared" si="32"/>
        <v>0</v>
      </c>
      <c r="I563" s="402" t="s">
        <v>277</v>
      </c>
    </row>
    <row r="564" spans="1:9" x14ac:dyDescent="0.2">
      <c r="A564" s="394"/>
      <c r="B564" s="405"/>
      <c r="C564" s="405"/>
      <c r="D564" s="188">
        <f t="shared" si="30"/>
        <v>0</v>
      </c>
      <c r="E564" s="406"/>
      <c r="F564" s="407"/>
      <c r="G564" s="186">
        <f t="shared" si="31"/>
        <v>0</v>
      </c>
      <c r="H564" s="187">
        <f t="shared" si="32"/>
        <v>0</v>
      </c>
      <c r="I564" s="402" t="s">
        <v>277</v>
      </c>
    </row>
    <row r="565" spans="1:9" x14ac:dyDescent="0.2">
      <c r="A565" s="394"/>
      <c r="B565" s="405"/>
      <c r="C565" s="405"/>
      <c r="D565" s="188">
        <f t="shared" si="30"/>
        <v>0</v>
      </c>
      <c r="E565" s="406"/>
      <c r="F565" s="407"/>
      <c r="G565" s="186">
        <f t="shared" si="31"/>
        <v>0</v>
      </c>
      <c r="H565" s="187">
        <f t="shared" si="32"/>
        <v>0</v>
      </c>
      <c r="I565" s="402" t="s">
        <v>277</v>
      </c>
    </row>
    <row r="566" spans="1:9" x14ac:dyDescent="0.2">
      <c r="A566" s="394"/>
      <c r="B566" s="405"/>
      <c r="C566" s="405"/>
      <c r="D566" s="188">
        <f t="shared" si="30"/>
        <v>0</v>
      </c>
      <c r="E566" s="406"/>
      <c r="F566" s="407"/>
      <c r="G566" s="186">
        <f t="shared" si="31"/>
        <v>0</v>
      </c>
      <c r="H566" s="187">
        <f t="shared" si="32"/>
        <v>0</v>
      </c>
      <c r="I566" s="402" t="s">
        <v>277</v>
      </c>
    </row>
    <row r="567" spans="1:9" x14ac:dyDescent="0.2">
      <c r="A567" s="394"/>
      <c r="B567" s="405"/>
      <c r="C567" s="405"/>
      <c r="D567" s="188">
        <f t="shared" si="30"/>
        <v>0</v>
      </c>
      <c r="E567" s="406"/>
      <c r="F567" s="407"/>
      <c r="G567" s="186">
        <f t="shared" si="31"/>
        <v>0</v>
      </c>
      <c r="H567" s="187">
        <f t="shared" si="32"/>
        <v>0</v>
      </c>
      <c r="I567" s="402" t="s">
        <v>277</v>
      </c>
    </row>
    <row r="568" spans="1:9" x14ac:dyDescent="0.2">
      <c r="A568" s="394"/>
      <c r="B568" s="405"/>
      <c r="C568" s="405"/>
      <c r="D568" s="188">
        <f t="shared" si="30"/>
        <v>0</v>
      </c>
      <c r="E568" s="406"/>
      <c r="F568" s="407"/>
      <c r="G568" s="186">
        <f t="shared" si="31"/>
        <v>0</v>
      </c>
      <c r="H568" s="187">
        <f t="shared" si="32"/>
        <v>0</v>
      </c>
      <c r="I568" s="402" t="s">
        <v>277</v>
      </c>
    </row>
    <row r="569" spans="1:9" x14ac:dyDescent="0.2">
      <c r="A569" s="394"/>
      <c r="B569" s="405"/>
      <c r="C569" s="405"/>
      <c r="D569" s="188">
        <f t="shared" si="30"/>
        <v>0</v>
      </c>
      <c r="E569" s="406"/>
      <c r="F569" s="407"/>
      <c r="G569" s="186">
        <f t="shared" si="31"/>
        <v>0</v>
      </c>
      <c r="H569" s="187">
        <f t="shared" si="32"/>
        <v>0</v>
      </c>
      <c r="I569" s="402" t="s">
        <v>277</v>
      </c>
    </row>
    <row r="570" spans="1:9" x14ac:dyDescent="0.2">
      <c r="A570" s="394"/>
      <c r="B570" s="405"/>
      <c r="C570" s="405"/>
      <c r="D570" s="188">
        <f t="shared" si="30"/>
        <v>0</v>
      </c>
      <c r="E570" s="406"/>
      <c r="F570" s="407"/>
      <c r="G570" s="186">
        <f t="shared" si="31"/>
        <v>0</v>
      </c>
      <c r="H570" s="187">
        <f t="shared" si="32"/>
        <v>0</v>
      </c>
      <c r="I570" s="402" t="s">
        <v>277</v>
      </c>
    </row>
    <row r="571" spans="1:9" x14ac:dyDescent="0.2">
      <c r="A571" s="394"/>
      <c r="B571" s="405"/>
      <c r="C571" s="405"/>
      <c r="D571" s="188">
        <f t="shared" si="30"/>
        <v>0</v>
      </c>
      <c r="E571" s="406"/>
      <c r="F571" s="407"/>
      <c r="G571" s="186">
        <f t="shared" si="31"/>
        <v>0</v>
      </c>
      <c r="H571" s="187">
        <f t="shared" si="32"/>
        <v>0</v>
      </c>
      <c r="I571" s="402" t="s">
        <v>277</v>
      </c>
    </row>
    <row r="572" spans="1:9" x14ac:dyDescent="0.2">
      <c r="A572" s="394"/>
      <c r="B572" s="405"/>
      <c r="C572" s="405"/>
      <c r="D572" s="188">
        <f t="shared" si="30"/>
        <v>0</v>
      </c>
      <c r="E572" s="406"/>
      <c r="F572" s="407"/>
      <c r="G572" s="186">
        <f t="shared" si="31"/>
        <v>0</v>
      </c>
      <c r="H572" s="187">
        <f t="shared" si="32"/>
        <v>0</v>
      </c>
      <c r="I572" s="402" t="s">
        <v>277</v>
      </c>
    </row>
    <row r="573" spans="1:9" x14ac:dyDescent="0.2">
      <c r="A573" s="394"/>
      <c r="B573" s="405"/>
      <c r="C573" s="405"/>
      <c r="D573" s="188">
        <f t="shared" si="30"/>
        <v>0</v>
      </c>
      <c r="E573" s="406"/>
      <c r="F573" s="407"/>
      <c r="G573" s="186">
        <f t="shared" si="31"/>
        <v>0</v>
      </c>
      <c r="H573" s="187">
        <f t="shared" si="32"/>
        <v>0</v>
      </c>
      <c r="I573" s="402" t="s">
        <v>277</v>
      </c>
    </row>
    <row r="574" spans="1:9" x14ac:dyDescent="0.2">
      <c r="A574" s="394"/>
      <c r="B574" s="405"/>
      <c r="C574" s="405"/>
      <c r="D574" s="188">
        <f t="shared" si="30"/>
        <v>0</v>
      </c>
      <c r="E574" s="406"/>
      <c r="F574" s="407"/>
      <c r="G574" s="186">
        <f t="shared" si="31"/>
        <v>0</v>
      </c>
      <c r="H574" s="187">
        <f t="shared" si="32"/>
        <v>0</v>
      </c>
      <c r="I574" s="402" t="s">
        <v>277</v>
      </c>
    </row>
    <row r="575" spans="1:9" x14ac:dyDescent="0.2">
      <c r="A575" s="394"/>
      <c r="B575" s="405"/>
      <c r="C575" s="405"/>
      <c r="D575" s="188">
        <f t="shared" si="30"/>
        <v>0</v>
      </c>
      <c r="E575" s="406"/>
      <c r="F575" s="407"/>
      <c r="G575" s="186">
        <f t="shared" si="31"/>
        <v>0</v>
      </c>
      <c r="H575" s="187">
        <f t="shared" si="32"/>
        <v>0</v>
      </c>
      <c r="I575" s="402" t="s">
        <v>277</v>
      </c>
    </row>
    <row r="576" spans="1:9" x14ac:dyDescent="0.2">
      <c r="A576" s="394"/>
      <c r="B576" s="405"/>
      <c r="C576" s="405"/>
      <c r="D576" s="188">
        <f t="shared" si="30"/>
        <v>0</v>
      </c>
      <c r="E576" s="406"/>
      <c r="F576" s="407"/>
      <c r="G576" s="186">
        <f t="shared" si="31"/>
        <v>0</v>
      </c>
      <c r="H576" s="187">
        <f t="shared" si="32"/>
        <v>0</v>
      </c>
      <c r="I576" s="402" t="s">
        <v>277</v>
      </c>
    </row>
    <row r="577" spans="1:9" x14ac:dyDescent="0.2">
      <c r="A577" s="394"/>
      <c r="B577" s="405"/>
      <c r="C577" s="405"/>
      <c r="D577" s="188">
        <f t="shared" si="30"/>
        <v>0</v>
      </c>
      <c r="E577" s="406"/>
      <c r="F577" s="407"/>
      <c r="G577" s="186">
        <f t="shared" si="31"/>
        <v>0</v>
      </c>
      <c r="H577" s="187">
        <f t="shared" si="32"/>
        <v>0</v>
      </c>
      <c r="I577" s="402" t="s">
        <v>277</v>
      </c>
    </row>
    <row r="578" spans="1:9" x14ac:dyDescent="0.2">
      <c r="A578" s="394"/>
      <c r="B578" s="405"/>
      <c r="C578" s="405"/>
      <c r="D578" s="188">
        <f t="shared" si="30"/>
        <v>0</v>
      </c>
      <c r="E578" s="406"/>
      <c r="F578" s="407"/>
      <c r="G578" s="186">
        <f t="shared" si="31"/>
        <v>0</v>
      </c>
      <c r="H578" s="187">
        <f t="shared" si="32"/>
        <v>0</v>
      </c>
      <c r="I578" s="402" t="s">
        <v>277</v>
      </c>
    </row>
    <row r="579" spans="1:9" x14ac:dyDescent="0.2">
      <c r="A579" s="394"/>
      <c r="B579" s="405"/>
      <c r="C579" s="405"/>
      <c r="D579" s="188">
        <f t="shared" si="30"/>
        <v>0</v>
      </c>
      <c r="E579" s="406"/>
      <c r="F579" s="407"/>
      <c r="G579" s="186">
        <f t="shared" si="31"/>
        <v>0</v>
      </c>
      <c r="H579" s="187">
        <f t="shared" si="32"/>
        <v>0</v>
      </c>
      <c r="I579" s="402" t="s">
        <v>277</v>
      </c>
    </row>
    <row r="580" spans="1:9" x14ac:dyDescent="0.2">
      <c r="A580" s="394"/>
      <c r="B580" s="405"/>
      <c r="C580" s="405"/>
      <c r="D580" s="188">
        <f t="shared" si="30"/>
        <v>0</v>
      </c>
      <c r="E580" s="406"/>
      <c r="F580" s="407"/>
      <c r="G580" s="186">
        <f t="shared" si="31"/>
        <v>0</v>
      </c>
      <c r="H580" s="187">
        <f t="shared" si="32"/>
        <v>0</v>
      </c>
      <c r="I580" s="402" t="s">
        <v>277</v>
      </c>
    </row>
    <row r="581" spans="1:9" x14ac:dyDescent="0.2">
      <c r="A581" s="394"/>
      <c r="B581" s="405"/>
      <c r="C581" s="405"/>
      <c r="D581" s="188">
        <f t="shared" si="30"/>
        <v>0</v>
      </c>
      <c r="E581" s="406"/>
      <c r="F581" s="407"/>
      <c r="G581" s="186">
        <f t="shared" si="31"/>
        <v>0</v>
      </c>
      <c r="H581" s="187">
        <f t="shared" si="32"/>
        <v>0</v>
      </c>
      <c r="I581" s="402" t="s">
        <v>277</v>
      </c>
    </row>
    <row r="582" spans="1:9" x14ac:dyDescent="0.2">
      <c r="A582" s="394"/>
      <c r="B582" s="405"/>
      <c r="C582" s="405"/>
      <c r="D582" s="188">
        <f t="shared" si="30"/>
        <v>0</v>
      </c>
      <c r="E582" s="406"/>
      <c r="F582" s="407"/>
      <c r="G582" s="186">
        <f t="shared" si="31"/>
        <v>0</v>
      </c>
      <c r="H582" s="187">
        <f t="shared" si="32"/>
        <v>0</v>
      </c>
      <c r="I582" s="402" t="s">
        <v>277</v>
      </c>
    </row>
    <row r="583" spans="1:9" x14ac:dyDescent="0.2">
      <c r="A583" s="394"/>
      <c r="B583" s="405"/>
      <c r="C583" s="405"/>
      <c r="D583" s="188">
        <f t="shared" si="30"/>
        <v>0</v>
      </c>
      <c r="E583" s="406"/>
      <c r="F583" s="407"/>
      <c r="G583" s="186">
        <f t="shared" si="31"/>
        <v>0</v>
      </c>
      <c r="H583" s="187">
        <f t="shared" si="32"/>
        <v>0</v>
      </c>
      <c r="I583" s="402" t="s">
        <v>277</v>
      </c>
    </row>
    <row r="584" spans="1:9" x14ac:dyDescent="0.2">
      <c r="A584" s="394"/>
      <c r="B584" s="405"/>
      <c r="C584" s="405"/>
      <c r="D584" s="188">
        <f t="shared" si="30"/>
        <v>0</v>
      </c>
      <c r="E584" s="406"/>
      <c r="F584" s="407"/>
      <c r="G584" s="186">
        <f t="shared" si="31"/>
        <v>0</v>
      </c>
      <c r="H584" s="187">
        <f t="shared" si="32"/>
        <v>0</v>
      </c>
      <c r="I584" s="402" t="s">
        <v>277</v>
      </c>
    </row>
    <row r="585" spans="1:9" x14ac:dyDescent="0.2">
      <c r="A585" s="394"/>
      <c r="B585" s="405"/>
      <c r="C585" s="405"/>
      <c r="D585" s="188">
        <f t="shared" si="30"/>
        <v>0</v>
      </c>
      <c r="E585" s="406"/>
      <c r="F585" s="407"/>
      <c r="G585" s="186">
        <f t="shared" si="31"/>
        <v>0</v>
      </c>
      <c r="H585" s="187">
        <f t="shared" si="32"/>
        <v>0</v>
      </c>
      <c r="I585" s="402" t="s">
        <v>277</v>
      </c>
    </row>
    <row r="586" spans="1:9" x14ac:dyDescent="0.2">
      <c r="A586" s="394"/>
      <c r="B586" s="405"/>
      <c r="C586" s="405"/>
      <c r="D586" s="188">
        <f t="shared" si="30"/>
        <v>0</v>
      </c>
      <c r="E586" s="406"/>
      <c r="F586" s="407"/>
      <c r="G586" s="186">
        <f t="shared" si="31"/>
        <v>0</v>
      </c>
      <c r="H586" s="187">
        <f t="shared" si="32"/>
        <v>0</v>
      </c>
      <c r="I586" s="402" t="s">
        <v>277</v>
      </c>
    </row>
    <row r="587" spans="1:9" x14ac:dyDescent="0.2">
      <c r="A587" s="394"/>
      <c r="B587" s="405"/>
      <c r="C587" s="405"/>
      <c r="D587" s="188">
        <f t="shared" si="30"/>
        <v>0</v>
      </c>
      <c r="E587" s="406"/>
      <c r="F587" s="407"/>
      <c r="G587" s="186">
        <f t="shared" si="31"/>
        <v>0</v>
      </c>
      <c r="H587" s="187">
        <f t="shared" si="32"/>
        <v>0</v>
      </c>
      <c r="I587" s="402" t="s">
        <v>277</v>
      </c>
    </row>
    <row r="588" spans="1:9" x14ac:dyDescent="0.2">
      <c r="A588" s="394"/>
      <c r="B588" s="405"/>
      <c r="C588" s="405"/>
      <c r="D588" s="188">
        <f t="shared" si="30"/>
        <v>0</v>
      </c>
      <c r="E588" s="406"/>
      <c r="F588" s="407"/>
      <c r="G588" s="186">
        <f t="shared" si="31"/>
        <v>0</v>
      </c>
      <c r="H588" s="187">
        <f t="shared" si="32"/>
        <v>0</v>
      </c>
      <c r="I588" s="402" t="s">
        <v>277</v>
      </c>
    </row>
    <row r="589" spans="1:9" x14ac:dyDescent="0.2">
      <c r="A589" s="394"/>
      <c r="B589" s="405"/>
      <c r="C589" s="405"/>
      <c r="D589" s="188">
        <f t="shared" si="30"/>
        <v>0</v>
      </c>
      <c r="E589" s="406"/>
      <c r="F589" s="407"/>
      <c r="G589" s="186">
        <f t="shared" si="31"/>
        <v>0</v>
      </c>
      <c r="H589" s="187">
        <f t="shared" si="32"/>
        <v>0</v>
      </c>
      <c r="I589" s="402" t="s">
        <v>277</v>
      </c>
    </row>
    <row r="590" spans="1:9" x14ac:dyDescent="0.2">
      <c r="A590" s="394"/>
      <c r="B590" s="405"/>
      <c r="C590" s="405"/>
      <c r="D590" s="188">
        <f t="shared" si="30"/>
        <v>0</v>
      </c>
      <c r="E590" s="406"/>
      <c r="F590" s="407"/>
      <c r="G590" s="186">
        <f t="shared" si="31"/>
        <v>0</v>
      </c>
      <c r="H590" s="187">
        <f t="shared" si="32"/>
        <v>0</v>
      </c>
      <c r="I590" s="402" t="s">
        <v>277</v>
      </c>
    </row>
    <row r="591" spans="1:9" x14ac:dyDescent="0.2">
      <c r="A591" s="394"/>
      <c r="B591" s="405"/>
      <c r="C591" s="405"/>
      <c r="D591" s="188">
        <f t="shared" si="30"/>
        <v>0</v>
      </c>
      <c r="E591" s="406"/>
      <c r="F591" s="407"/>
      <c r="G591" s="186">
        <f t="shared" si="31"/>
        <v>0</v>
      </c>
      <c r="H591" s="187">
        <f t="shared" si="32"/>
        <v>0</v>
      </c>
      <c r="I591" s="402" t="s">
        <v>277</v>
      </c>
    </row>
    <row r="592" spans="1:9" x14ac:dyDescent="0.2">
      <c r="A592" s="394"/>
      <c r="B592" s="405"/>
      <c r="C592" s="405"/>
      <c r="D592" s="188">
        <f t="shared" si="30"/>
        <v>0</v>
      </c>
      <c r="E592" s="406"/>
      <c r="F592" s="407"/>
      <c r="G592" s="186">
        <f t="shared" si="31"/>
        <v>0</v>
      </c>
      <c r="H592" s="187">
        <f t="shared" si="32"/>
        <v>0</v>
      </c>
      <c r="I592" s="402" t="s">
        <v>277</v>
      </c>
    </row>
    <row r="593" spans="1:9" x14ac:dyDescent="0.2">
      <c r="A593" s="394"/>
      <c r="B593" s="405"/>
      <c r="C593" s="405"/>
      <c r="D593" s="188">
        <f t="shared" si="30"/>
        <v>0</v>
      </c>
      <c r="E593" s="406"/>
      <c r="F593" s="407"/>
      <c r="G593" s="186">
        <f t="shared" si="31"/>
        <v>0</v>
      </c>
      <c r="H593" s="187">
        <f t="shared" si="32"/>
        <v>0</v>
      </c>
      <c r="I593" s="402" t="s">
        <v>277</v>
      </c>
    </row>
    <row r="594" spans="1:9" x14ac:dyDescent="0.2">
      <c r="A594" s="394"/>
      <c r="B594" s="405"/>
      <c r="C594" s="405"/>
      <c r="D594" s="188">
        <f t="shared" si="30"/>
        <v>0</v>
      </c>
      <c r="E594" s="406"/>
      <c r="F594" s="407"/>
      <c r="G594" s="186">
        <f t="shared" si="31"/>
        <v>0</v>
      </c>
      <c r="H594" s="187">
        <f t="shared" si="32"/>
        <v>0</v>
      </c>
      <c r="I594" s="402" t="s">
        <v>277</v>
      </c>
    </row>
    <row r="595" spans="1:9" x14ac:dyDescent="0.2">
      <c r="A595" s="394"/>
      <c r="B595" s="405"/>
      <c r="C595" s="405"/>
      <c r="D595" s="188">
        <f t="shared" si="30"/>
        <v>0</v>
      </c>
      <c r="E595" s="406"/>
      <c r="F595" s="407"/>
      <c r="G595" s="186">
        <f t="shared" si="31"/>
        <v>0</v>
      </c>
      <c r="H595" s="187">
        <f t="shared" si="32"/>
        <v>0</v>
      </c>
      <c r="I595" s="402" t="s">
        <v>277</v>
      </c>
    </row>
    <row r="596" spans="1:9" x14ac:dyDescent="0.2">
      <c r="A596" s="394"/>
      <c r="B596" s="405"/>
      <c r="C596" s="405"/>
      <c r="D596" s="188">
        <f t="shared" si="30"/>
        <v>0</v>
      </c>
      <c r="E596" s="406"/>
      <c r="F596" s="407"/>
      <c r="G596" s="186">
        <f t="shared" si="31"/>
        <v>0</v>
      </c>
      <c r="H596" s="187">
        <f t="shared" si="32"/>
        <v>0</v>
      </c>
      <c r="I596" s="402" t="s">
        <v>277</v>
      </c>
    </row>
    <row r="597" spans="1:9" x14ac:dyDescent="0.2">
      <c r="A597" s="394"/>
      <c r="B597" s="405"/>
      <c r="C597" s="405"/>
      <c r="D597" s="188">
        <f t="shared" si="30"/>
        <v>0</v>
      </c>
      <c r="E597" s="406"/>
      <c r="F597" s="407"/>
      <c r="G597" s="186">
        <f t="shared" si="31"/>
        <v>0</v>
      </c>
      <c r="H597" s="187">
        <f t="shared" si="32"/>
        <v>0</v>
      </c>
      <c r="I597" s="402" t="s">
        <v>277</v>
      </c>
    </row>
    <row r="598" spans="1:9" x14ac:dyDescent="0.2">
      <c r="A598" s="394"/>
      <c r="B598" s="405"/>
      <c r="C598" s="405"/>
      <c r="D598" s="188">
        <f t="shared" si="30"/>
        <v>0</v>
      </c>
      <c r="E598" s="406"/>
      <c r="F598" s="407"/>
      <c r="G598" s="186">
        <f t="shared" si="31"/>
        <v>0</v>
      </c>
      <c r="H598" s="187">
        <f t="shared" si="32"/>
        <v>0</v>
      </c>
      <c r="I598" s="402" t="s">
        <v>277</v>
      </c>
    </row>
    <row r="599" spans="1:9" x14ac:dyDescent="0.2">
      <c r="A599" s="394"/>
      <c r="B599" s="405"/>
      <c r="C599" s="405"/>
      <c r="D599" s="188">
        <f t="shared" si="30"/>
        <v>0</v>
      </c>
      <c r="E599" s="406"/>
      <c r="F599" s="407"/>
      <c r="G599" s="186">
        <f t="shared" si="31"/>
        <v>0</v>
      </c>
      <c r="H599" s="187">
        <f t="shared" si="32"/>
        <v>0</v>
      </c>
      <c r="I599" s="402" t="s">
        <v>277</v>
      </c>
    </row>
    <row r="600" spans="1:9" x14ac:dyDescent="0.2">
      <c r="A600" s="394"/>
      <c r="B600" s="405"/>
      <c r="C600" s="405"/>
      <c r="D600" s="188">
        <f t="shared" si="30"/>
        <v>0</v>
      </c>
      <c r="E600" s="406"/>
      <c r="F600" s="407"/>
      <c r="G600" s="186">
        <f t="shared" si="31"/>
        <v>0</v>
      </c>
      <c r="H600" s="187">
        <f t="shared" si="32"/>
        <v>0</v>
      </c>
      <c r="I600" s="402" t="s">
        <v>277</v>
      </c>
    </row>
    <row r="601" spans="1:9" x14ac:dyDescent="0.2">
      <c r="A601" s="394"/>
      <c r="B601" s="405"/>
      <c r="C601" s="405"/>
      <c r="D601" s="188">
        <f t="shared" si="30"/>
        <v>0</v>
      </c>
      <c r="E601" s="406"/>
      <c r="F601" s="407"/>
      <c r="G601" s="186">
        <f t="shared" si="31"/>
        <v>0</v>
      </c>
      <c r="H601" s="187">
        <f t="shared" si="32"/>
        <v>0</v>
      </c>
      <c r="I601" s="402" t="s">
        <v>277</v>
      </c>
    </row>
    <row r="602" spans="1:9" x14ac:dyDescent="0.2">
      <c r="A602" s="394"/>
      <c r="B602" s="405"/>
      <c r="C602" s="405"/>
      <c r="D602" s="188">
        <f t="shared" si="30"/>
        <v>0</v>
      </c>
      <c r="E602" s="406"/>
      <c r="F602" s="407"/>
      <c r="G602" s="186">
        <f t="shared" si="31"/>
        <v>0</v>
      </c>
      <c r="H602" s="187">
        <f t="shared" si="32"/>
        <v>0</v>
      </c>
      <c r="I602" s="402" t="s">
        <v>277</v>
      </c>
    </row>
    <row r="603" spans="1:9" x14ac:dyDescent="0.2">
      <c r="A603" s="394"/>
      <c r="B603" s="405"/>
      <c r="C603" s="405"/>
      <c r="D603" s="188">
        <f t="shared" si="30"/>
        <v>0</v>
      </c>
      <c r="E603" s="406"/>
      <c r="F603" s="407"/>
      <c r="G603" s="186">
        <f t="shared" si="31"/>
        <v>0</v>
      </c>
      <c r="H603" s="187">
        <f t="shared" si="32"/>
        <v>0</v>
      </c>
      <c r="I603" s="402" t="s">
        <v>277</v>
      </c>
    </row>
    <row r="604" spans="1:9" x14ac:dyDescent="0.2">
      <c r="A604" s="394"/>
      <c r="B604" s="405"/>
      <c r="C604" s="405"/>
      <c r="D604" s="188">
        <f t="shared" si="30"/>
        <v>0</v>
      </c>
      <c r="E604" s="406"/>
      <c r="F604" s="407"/>
      <c r="G604" s="186">
        <f t="shared" si="31"/>
        <v>0</v>
      </c>
      <c r="H604" s="187">
        <f t="shared" si="32"/>
        <v>0</v>
      </c>
      <c r="I604" s="402" t="s">
        <v>277</v>
      </c>
    </row>
    <row r="605" spans="1:9" x14ac:dyDescent="0.2">
      <c r="A605" s="394"/>
      <c r="B605" s="405"/>
      <c r="C605" s="405"/>
      <c r="D605" s="188">
        <f t="shared" si="30"/>
        <v>0</v>
      </c>
      <c r="E605" s="406"/>
      <c r="F605" s="407"/>
      <c r="G605" s="186">
        <f t="shared" si="31"/>
        <v>0</v>
      </c>
      <c r="H605" s="187">
        <f t="shared" si="32"/>
        <v>0</v>
      </c>
      <c r="I605" s="402" t="s">
        <v>277</v>
      </c>
    </row>
    <row r="606" spans="1:9" x14ac:dyDescent="0.2">
      <c r="A606" s="394"/>
      <c r="B606" s="405"/>
      <c r="C606" s="405"/>
      <c r="D606" s="188">
        <f t="shared" si="30"/>
        <v>0</v>
      </c>
      <c r="E606" s="406"/>
      <c r="F606" s="407"/>
      <c r="G606" s="186">
        <f t="shared" si="31"/>
        <v>0</v>
      </c>
      <c r="H606" s="187">
        <f t="shared" si="32"/>
        <v>0</v>
      </c>
      <c r="I606" s="402" t="s">
        <v>277</v>
      </c>
    </row>
    <row r="607" spans="1:9" x14ac:dyDescent="0.2">
      <c r="A607" s="394"/>
      <c r="B607" s="405"/>
      <c r="C607" s="405"/>
      <c r="D607" s="188">
        <f t="shared" si="30"/>
        <v>0</v>
      </c>
      <c r="E607" s="406"/>
      <c r="F607" s="407"/>
      <c r="G607" s="186">
        <f t="shared" si="31"/>
        <v>0</v>
      </c>
      <c r="H607" s="187">
        <f t="shared" si="32"/>
        <v>0</v>
      </c>
      <c r="I607" s="402" t="s">
        <v>277</v>
      </c>
    </row>
    <row r="608" spans="1:9" x14ac:dyDescent="0.2">
      <c r="A608" s="394"/>
      <c r="B608" s="405"/>
      <c r="C608" s="405"/>
      <c r="D608" s="188">
        <f t="shared" si="30"/>
        <v>0</v>
      </c>
      <c r="E608" s="406"/>
      <c r="F608" s="407"/>
      <c r="G608" s="186">
        <f t="shared" si="31"/>
        <v>0</v>
      </c>
      <c r="H608" s="187">
        <f t="shared" si="32"/>
        <v>0</v>
      </c>
      <c r="I608" s="402" t="s">
        <v>277</v>
      </c>
    </row>
    <row r="609" spans="1:9" x14ac:dyDescent="0.2">
      <c r="A609" s="394"/>
      <c r="B609" s="405"/>
      <c r="C609" s="405"/>
      <c r="D609" s="188">
        <f t="shared" si="30"/>
        <v>0</v>
      </c>
      <c r="E609" s="406"/>
      <c r="F609" s="407"/>
      <c r="G609" s="186">
        <f t="shared" si="31"/>
        <v>0</v>
      </c>
      <c r="H609" s="187">
        <f t="shared" si="32"/>
        <v>0</v>
      </c>
      <c r="I609" s="402" t="s">
        <v>277</v>
      </c>
    </row>
    <row r="610" spans="1:9" x14ac:dyDescent="0.2">
      <c r="A610" s="394"/>
      <c r="B610" s="405"/>
      <c r="C610" s="405"/>
      <c r="D610" s="188">
        <f t="shared" si="30"/>
        <v>0</v>
      </c>
      <c r="E610" s="406"/>
      <c r="F610" s="407"/>
      <c r="G610" s="186">
        <f t="shared" si="31"/>
        <v>0</v>
      </c>
      <c r="H610" s="187">
        <f t="shared" si="32"/>
        <v>0</v>
      </c>
      <c r="I610" s="402" t="s">
        <v>277</v>
      </c>
    </row>
    <row r="611" spans="1:9" x14ac:dyDescent="0.2">
      <c r="A611" s="394"/>
      <c r="B611" s="405"/>
      <c r="C611" s="405"/>
      <c r="D611" s="188">
        <f t="shared" si="30"/>
        <v>0</v>
      </c>
      <c r="E611" s="406"/>
      <c r="F611" s="407"/>
      <c r="G611" s="186">
        <f t="shared" si="31"/>
        <v>0</v>
      </c>
      <c r="H611" s="187">
        <f t="shared" si="32"/>
        <v>0</v>
      </c>
      <c r="I611" s="402" t="s">
        <v>277</v>
      </c>
    </row>
    <row r="612" spans="1:9" x14ac:dyDescent="0.2">
      <c r="A612" s="394"/>
      <c r="B612" s="405"/>
      <c r="C612" s="405"/>
      <c r="D612" s="188">
        <f t="shared" si="30"/>
        <v>0</v>
      </c>
      <c r="E612" s="406"/>
      <c r="F612" s="407"/>
      <c r="G612" s="186">
        <f t="shared" si="31"/>
        <v>0</v>
      </c>
      <c r="H612" s="187">
        <f t="shared" si="32"/>
        <v>0</v>
      </c>
      <c r="I612" s="402" t="s">
        <v>277</v>
      </c>
    </row>
    <row r="613" spans="1:9" x14ac:dyDescent="0.2">
      <c r="A613" s="394"/>
      <c r="B613" s="405"/>
      <c r="C613" s="405"/>
      <c r="D613" s="188">
        <f t="shared" si="30"/>
        <v>0</v>
      </c>
      <c r="E613" s="406"/>
      <c r="F613" s="407"/>
      <c r="G613" s="186">
        <f t="shared" si="31"/>
        <v>0</v>
      </c>
      <c r="H613" s="187">
        <f t="shared" si="32"/>
        <v>0</v>
      </c>
      <c r="I613" s="402" t="s">
        <v>277</v>
      </c>
    </row>
    <row r="614" spans="1:9" x14ac:dyDescent="0.2">
      <c r="A614" s="394"/>
      <c r="B614" s="405"/>
      <c r="C614" s="405"/>
      <c r="D614" s="188">
        <f t="shared" si="30"/>
        <v>0</v>
      </c>
      <c r="E614" s="406"/>
      <c r="F614" s="407"/>
      <c r="G614" s="186">
        <f t="shared" si="31"/>
        <v>0</v>
      </c>
      <c r="H614" s="187">
        <f t="shared" si="32"/>
        <v>0</v>
      </c>
      <c r="I614" s="402" t="s">
        <v>277</v>
      </c>
    </row>
    <row r="615" spans="1:9" x14ac:dyDescent="0.2">
      <c r="A615" s="394"/>
      <c r="B615" s="405"/>
      <c r="C615" s="405"/>
      <c r="D615" s="188">
        <f t="shared" si="30"/>
        <v>0</v>
      </c>
      <c r="E615" s="406"/>
      <c r="F615" s="407"/>
      <c r="G615" s="186">
        <f t="shared" si="31"/>
        <v>0</v>
      </c>
      <c r="H615" s="187">
        <f t="shared" si="32"/>
        <v>0</v>
      </c>
      <c r="I615" s="402" t="s">
        <v>277</v>
      </c>
    </row>
    <row r="616" spans="1:9" x14ac:dyDescent="0.2">
      <c r="A616" s="394"/>
      <c r="B616" s="405"/>
      <c r="C616" s="405"/>
      <c r="D616" s="188">
        <f t="shared" si="30"/>
        <v>0</v>
      </c>
      <c r="E616" s="406"/>
      <c r="F616" s="407"/>
      <c r="G616" s="186">
        <f t="shared" si="31"/>
        <v>0</v>
      </c>
      <c r="H616" s="187">
        <f t="shared" si="32"/>
        <v>0</v>
      </c>
      <c r="I616" s="402" t="s">
        <v>277</v>
      </c>
    </row>
    <row r="617" spans="1:9" x14ac:dyDescent="0.2">
      <c r="A617" s="395">
        <v>41943</v>
      </c>
      <c r="B617" s="405"/>
      <c r="C617" s="405"/>
      <c r="D617" s="188">
        <f t="shared" si="30"/>
        <v>0</v>
      </c>
      <c r="E617" s="406"/>
      <c r="F617" s="407"/>
      <c r="G617" s="186">
        <f t="shared" si="31"/>
        <v>0</v>
      </c>
      <c r="H617" s="187">
        <f t="shared" si="32"/>
        <v>0</v>
      </c>
      <c r="I617" s="402" t="s">
        <v>277</v>
      </c>
    </row>
    <row r="618" spans="1:9" x14ac:dyDescent="0.2">
      <c r="A618" s="395"/>
      <c r="B618" s="405"/>
      <c r="C618" s="405"/>
      <c r="D618" s="188">
        <f t="shared" si="30"/>
        <v>0</v>
      </c>
      <c r="E618" s="406"/>
      <c r="F618" s="407"/>
      <c r="G618" s="186">
        <f t="shared" si="31"/>
        <v>0</v>
      </c>
      <c r="H618" s="187">
        <f t="shared" si="32"/>
        <v>0</v>
      </c>
      <c r="I618" s="402" t="s">
        <v>277</v>
      </c>
    </row>
    <row r="619" spans="1:9" x14ac:dyDescent="0.2">
      <c r="A619" s="395"/>
      <c r="B619" s="405"/>
      <c r="C619" s="405"/>
      <c r="D619" s="188">
        <f t="shared" si="30"/>
        <v>0</v>
      </c>
      <c r="E619" s="406"/>
      <c r="F619" s="407"/>
      <c r="G619" s="186">
        <f t="shared" si="31"/>
        <v>0</v>
      </c>
      <c r="H619" s="187">
        <f t="shared" si="32"/>
        <v>0</v>
      </c>
      <c r="I619" s="402" t="s">
        <v>277</v>
      </c>
    </row>
    <row r="620" spans="1:9" x14ac:dyDescent="0.2">
      <c r="A620" s="395"/>
      <c r="B620" s="405"/>
      <c r="C620" s="405"/>
      <c r="D620" s="188">
        <f t="shared" si="30"/>
        <v>0</v>
      </c>
      <c r="E620" s="406"/>
      <c r="F620" s="407"/>
      <c r="G620" s="186">
        <f t="shared" si="31"/>
        <v>0</v>
      </c>
      <c r="H620" s="187">
        <f t="shared" si="32"/>
        <v>0</v>
      </c>
      <c r="I620" s="402" t="s">
        <v>277</v>
      </c>
    </row>
    <row r="621" spans="1:9" x14ac:dyDescent="0.2">
      <c r="A621" s="395"/>
      <c r="B621" s="405"/>
      <c r="C621" s="405"/>
      <c r="D621" s="188">
        <f t="shared" si="30"/>
        <v>0</v>
      </c>
      <c r="E621" s="406"/>
      <c r="F621" s="407"/>
      <c r="G621" s="186">
        <f t="shared" si="31"/>
        <v>0</v>
      </c>
      <c r="H621" s="187">
        <f t="shared" si="32"/>
        <v>0</v>
      </c>
      <c r="I621" s="402" t="s">
        <v>277</v>
      </c>
    </row>
    <row r="622" spans="1:9" x14ac:dyDescent="0.2">
      <c r="A622" s="395"/>
      <c r="B622" s="405"/>
      <c r="C622" s="405"/>
      <c r="D622" s="188">
        <f t="shared" si="30"/>
        <v>0</v>
      </c>
      <c r="E622" s="406"/>
      <c r="F622" s="407"/>
      <c r="G622" s="186">
        <f t="shared" si="31"/>
        <v>0</v>
      </c>
      <c r="H622" s="187">
        <f t="shared" si="32"/>
        <v>0</v>
      </c>
      <c r="I622" s="402" t="s">
        <v>277</v>
      </c>
    </row>
    <row r="623" spans="1:9" x14ac:dyDescent="0.2">
      <c r="A623" s="395"/>
      <c r="B623" s="405"/>
      <c r="C623" s="405"/>
      <c r="D623" s="188">
        <f t="shared" si="30"/>
        <v>0</v>
      </c>
      <c r="E623" s="406"/>
      <c r="F623" s="407"/>
      <c r="G623" s="186">
        <f t="shared" si="31"/>
        <v>0</v>
      </c>
      <c r="H623" s="187">
        <f t="shared" si="32"/>
        <v>0</v>
      </c>
      <c r="I623" s="402" t="s">
        <v>277</v>
      </c>
    </row>
    <row r="624" spans="1:9" x14ac:dyDescent="0.2">
      <c r="A624" s="395"/>
      <c r="B624" s="405"/>
      <c r="C624" s="405"/>
      <c r="D624" s="188">
        <f t="shared" si="30"/>
        <v>0</v>
      </c>
      <c r="E624" s="406"/>
      <c r="F624" s="407"/>
      <c r="G624" s="186">
        <f t="shared" si="31"/>
        <v>0</v>
      </c>
      <c r="H624" s="187">
        <f t="shared" si="32"/>
        <v>0</v>
      </c>
      <c r="I624" s="402" t="s">
        <v>277</v>
      </c>
    </row>
    <row r="625" spans="1:9" x14ac:dyDescent="0.2">
      <c r="A625" s="395"/>
      <c r="B625" s="405"/>
      <c r="C625" s="405"/>
      <c r="D625" s="188">
        <f t="shared" ref="D625:D688" si="33">IF(C625=0,0,C625-B625)</f>
        <v>0</v>
      </c>
      <c r="E625" s="406"/>
      <c r="F625" s="407"/>
      <c r="G625" s="186">
        <f t="shared" ref="G625:G688" si="34">IF(F625=0,0,D625/F625)</f>
        <v>0</v>
      </c>
      <c r="H625" s="187">
        <f t="shared" ref="H625:H688" si="35">IF(F625=0,0,E625/F625)</f>
        <v>0</v>
      </c>
      <c r="I625" s="402" t="s">
        <v>277</v>
      </c>
    </row>
    <row r="626" spans="1:9" x14ac:dyDescent="0.2">
      <c r="A626" s="395"/>
      <c r="B626" s="405"/>
      <c r="C626" s="405"/>
      <c r="D626" s="188">
        <f t="shared" si="33"/>
        <v>0</v>
      </c>
      <c r="E626" s="406"/>
      <c r="F626" s="407"/>
      <c r="G626" s="186">
        <f t="shared" si="34"/>
        <v>0</v>
      </c>
      <c r="H626" s="187">
        <f t="shared" si="35"/>
        <v>0</v>
      </c>
      <c r="I626" s="402" t="s">
        <v>277</v>
      </c>
    </row>
    <row r="627" spans="1:9" x14ac:dyDescent="0.2">
      <c r="A627" s="395"/>
      <c r="B627" s="405"/>
      <c r="C627" s="405"/>
      <c r="D627" s="188">
        <f t="shared" si="33"/>
        <v>0</v>
      </c>
      <c r="E627" s="406"/>
      <c r="F627" s="407"/>
      <c r="G627" s="186">
        <f t="shared" si="34"/>
        <v>0</v>
      </c>
      <c r="H627" s="187">
        <f t="shared" si="35"/>
        <v>0</v>
      </c>
      <c r="I627" s="402" t="s">
        <v>277</v>
      </c>
    </row>
    <row r="628" spans="1:9" x14ac:dyDescent="0.2">
      <c r="A628" s="395"/>
      <c r="B628" s="405"/>
      <c r="C628" s="405"/>
      <c r="D628" s="188">
        <f t="shared" si="33"/>
        <v>0</v>
      </c>
      <c r="E628" s="406"/>
      <c r="F628" s="407"/>
      <c r="G628" s="186">
        <f t="shared" si="34"/>
        <v>0</v>
      </c>
      <c r="H628" s="187">
        <f t="shared" si="35"/>
        <v>0</v>
      </c>
      <c r="I628" s="402" t="s">
        <v>277</v>
      </c>
    </row>
    <row r="629" spans="1:9" x14ac:dyDescent="0.2">
      <c r="A629" s="395"/>
      <c r="B629" s="405"/>
      <c r="C629" s="405"/>
      <c r="D629" s="188">
        <f t="shared" si="33"/>
        <v>0</v>
      </c>
      <c r="E629" s="406"/>
      <c r="F629" s="407"/>
      <c r="G629" s="186">
        <f t="shared" si="34"/>
        <v>0</v>
      </c>
      <c r="H629" s="187">
        <f t="shared" si="35"/>
        <v>0</v>
      </c>
      <c r="I629" s="402" t="s">
        <v>277</v>
      </c>
    </row>
    <row r="630" spans="1:9" x14ac:dyDescent="0.2">
      <c r="A630" s="395"/>
      <c r="B630" s="405"/>
      <c r="C630" s="405"/>
      <c r="D630" s="188">
        <f t="shared" si="33"/>
        <v>0</v>
      </c>
      <c r="E630" s="406"/>
      <c r="F630" s="407"/>
      <c r="G630" s="186">
        <f t="shared" si="34"/>
        <v>0</v>
      </c>
      <c r="H630" s="187">
        <f t="shared" si="35"/>
        <v>0</v>
      </c>
      <c r="I630" s="402" t="s">
        <v>277</v>
      </c>
    </row>
    <row r="631" spans="1:9" x14ac:dyDescent="0.2">
      <c r="A631" s="395"/>
      <c r="B631" s="405"/>
      <c r="C631" s="405"/>
      <c r="D631" s="188">
        <f t="shared" si="33"/>
        <v>0</v>
      </c>
      <c r="E631" s="406"/>
      <c r="F631" s="407"/>
      <c r="G631" s="186">
        <f t="shared" si="34"/>
        <v>0</v>
      </c>
      <c r="H631" s="187">
        <f t="shared" si="35"/>
        <v>0</v>
      </c>
      <c r="I631" s="402" t="s">
        <v>277</v>
      </c>
    </row>
    <row r="632" spans="1:9" x14ac:dyDescent="0.2">
      <c r="A632" s="395"/>
      <c r="B632" s="405"/>
      <c r="C632" s="405"/>
      <c r="D632" s="188">
        <f t="shared" si="33"/>
        <v>0</v>
      </c>
      <c r="E632" s="406"/>
      <c r="F632" s="407"/>
      <c r="G632" s="186">
        <f t="shared" si="34"/>
        <v>0</v>
      </c>
      <c r="H632" s="187">
        <f t="shared" si="35"/>
        <v>0</v>
      </c>
      <c r="I632" s="402" t="s">
        <v>277</v>
      </c>
    </row>
    <row r="633" spans="1:9" x14ac:dyDescent="0.2">
      <c r="A633" s="395"/>
      <c r="B633" s="405"/>
      <c r="C633" s="405"/>
      <c r="D633" s="188">
        <f t="shared" si="33"/>
        <v>0</v>
      </c>
      <c r="E633" s="406"/>
      <c r="F633" s="407"/>
      <c r="G633" s="186">
        <f t="shared" si="34"/>
        <v>0</v>
      </c>
      <c r="H633" s="187">
        <f t="shared" si="35"/>
        <v>0</v>
      </c>
      <c r="I633" s="402" t="s">
        <v>277</v>
      </c>
    </row>
    <row r="634" spans="1:9" x14ac:dyDescent="0.2">
      <c r="A634" s="395"/>
      <c r="B634" s="405"/>
      <c r="C634" s="405"/>
      <c r="D634" s="188">
        <f t="shared" si="33"/>
        <v>0</v>
      </c>
      <c r="E634" s="406"/>
      <c r="F634" s="407"/>
      <c r="G634" s="186">
        <f t="shared" si="34"/>
        <v>0</v>
      </c>
      <c r="H634" s="187">
        <f t="shared" si="35"/>
        <v>0</v>
      </c>
      <c r="I634" s="402" t="s">
        <v>277</v>
      </c>
    </row>
    <row r="635" spans="1:9" x14ac:dyDescent="0.2">
      <c r="A635" s="395"/>
      <c r="B635" s="405"/>
      <c r="C635" s="405"/>
      <c r="D635" s="188">
        <f t="shared" si="33"/>
        <v>0</v>
      </c>
      <c r="E635" s="406"/>
      <c r="F635" s="407"/>
      <c r="G635" s="186">
        <f t="shared" si="34"/>
        <v>0</v>
      </c>
      <c r="H635" s="187">
        <f t="shared" si="35"/>
        <v>0</v>
      </c>
      <c r="I635" s="402" t="s">
        <v>277</v>
      </c>
    </row>
    <row r="636" spans="1:9" x14ac:dyDescent="0.2">
      <c r="A636" s="395"/>
      <c r="B636" s="405"/>
      <c r="C636" s="405"/>
      <c r="D636" s="188">
        <f t="shared" si="33"/>
        <v>0</v>
      </c>
      <c r="E636" s="406"/>
      <c r="F636" s="407"/>
      <c r="G636" s="186">
        <f t="shared" si="34"/>
        <v>0</v>
      </c>
      <c r="H636" s="187">
        <f t="shared" si="35"/>
        <v>0</v>
      </c>
      <c r="I636" s="402" t="s">
        <v>277</v>
      </c>
    </row>
    <row r="637" spans="1:9" x14ac:dyDescent="0.2">
      <c r="A637" s="395"/>
      <c r="B637" s="405"/>
      <c r="C637" s="405"/>
      <c r="D637" s="188">
        <f t="shared" si="33"/>
        <v>0</v>
      </c>
      <c r="E637" s="406"/>
      <c r="F637" s="407"/>
      <c r="G637" s="186">
        <f t="shared" si="34"/>
        <v>0</v>
      </c>
      <c r="H637" s="187">
        <f t="shared" si="35"/>
        <v>0</v>
      </c>
      <c r="I637" s="402" t="s">
        <v>277</v>
      </c>
    </row>
    <row r="638" spans="1:9" x14ac:dyDescent="0.2">
      <c r="A638" s="395"/>
      <c r="B638" s="405"/>
      <c r="C638" s="405"/>
      <c r="D638" s="188">
        <f t="shared" si="33"/>
        <v>0</v>
      </c>
      <c r="E638" s="406"/>
      <c r="F638" s="407"/>
      <c r="G638" s="186">
        <f t="shared" si="34"/>
        <v>0</v>
      </c>
      <c r="H638" s="187">
        <f t="shared" si="35"/>
        <v>0</v>
      </c>
      <c r="I638" s="402" t="s">
        <v>277</v>
      </c>
    </row>
    <row r="639" spans="1:9" x14ac:dyDescent="0.2">
      <c r="A639" s="395"/>
      <c r="B639" s="405"/>
      <c r="C639" s="405"/>
      <c r="D639" s="188">
        <f t="shared" si="33"/>
        <v>0</v>
      </c>
      <c r="E639" s="406"/>
      <c r="F639" s="407"/>
      <c r="G639" s="186">
        <f t="shared" si="34"/>
        <v>0</v>
      </c>
      <c r="H639" s="187">
        <f t="shared" si="35"/>
        <v>0</v>
      </c>
      <c r="I639" s="402" t="s">
        <v>277</v>
      </c>
    </row>
    <row r="640" spans="1:9" x14ac:dyDescent="0.2">
      <c r="A640" s="395"/>
      <c r="B640" s="405"/>
      <c r="C640" s="405"/>
      <c r="D640" s="188">
        <f t="shared" si="33"/>
        <v>0</v>
      </c>
      <c r="E640" s="406"/>
      <c r="F640" s="407"/>
      <c r="G640" s="186">
        <f t="shared" si="34"/>
        <v>0</v>
      </c>
      <c r="H640" s="187">
        <f t="shared" si="35"/>
        <v>0</v>
      </c>
      <c r="I640" s="402" t="s">
        <v>277</v>
      </c>
    </row>
    <row r="641" spans="1:9" x14ac:dyDescent="0.2">
      <c r="A641" s="395"/>
      <c r="B641" s="405"/>
      <c r="C641" s="405"/>
      <c r="D641" s="188">
        <f t="shared" si="33"/>
        <v>0</v>
      </c>
      <c r="E641" s="406"/>
      <c r="F641" s="407"/>
      <c r="G641" s="186">
        <f t="shared" si="34"/>
        <v>0</v>
      </c>
      <c r="H641" s="187">
        <f t="shared" si="35"/>
        <v>0</v>
      </c>
      <c r="I641" s="402" t="s">
        <v>277</v>
      </c>
    </row>
    <row r="642" spans="1:9" x14ac:dyDescent="0.2">
      <c r="A642" s="395"/>
      <c r="B642" s="405"/>
      <c r="C642" s="405"/>
      <c r="D642" s="188">
        <f t="shared" si="33"/>
        <v>0</v>
      </c>
      <c r="E642" s="406"/>
      <c r="F642" s="407"/>
      <c r="G642" s="186">
        <f t="shared" si="34"/>
        <v>0</v>
      </c>
      <c r="H642" s="187">
        <f t="shared" si="35"/>
        <v>0</v>
      </c>
      <c r="I642" s="402" t="s">
        <v>277</v>
      </c>
    </row>
    <row r="643" spans="1:9" x14ac:dyDescent="0.2">
      <c r="A643" s="395"/>
      <c r="B643" s="405"/>
      <c r="C643" s="405"/>
      <c r="D643" s="188">
        <f t="shared" si="33"/>
        <v>0</v>
      </c>
      <c r="E643" s="406"/>
      <c r="F643" s="407"/>
      <c r="G643" s="186">
        <f t="shared" si="34"/>
        <v>0</v>
      </c>
      <c r="H643" s="187">
        <f t="shared" si="35"/>
        <v>0</v>
      </c>
      <c r="I643" s="402" t="s">
        <v>277</v>
      </c>
    </row>
    <row r="644" spans="1:9" x14ac:dyDescent="0.2">
      <c r="A644" s="395"/>
      <c r="B644" s="405"/>
      <c r="C644" s="405"/>
      <c r="D644" s="188">
        <f t="shared" si="33"/>
        <v>0</v>
      </c>
      <c r="E644" s="406"/>
      <c r="F644" s="407"/>
      <c r="G644" s="186">
        <f t="shared" si="34"/>
        <v>0</v>
      </c>
      <c r="H644" s="187">
        <f t="shared" si="35"/>
        <v>0</v>
      </c>
      <c r="I644" s="402" t="s">
        <v>277</v>
      </c>
    </row>
    <row r="645" spans="1:9" x14ac:dyDescent="0.2">
      <c r="A645" s="395"/>
      <c r="B645" s="405"/>
      <c r="C645" s="405"/>
      <c r="D645" s="188">
        <f t="shared" si="33"/>
        <v>0</v>
      </c>
      <c r="E645" s="406"/>
      <c r="F645" s="407"/>
      <c r="G645" s="186">
        <f t="shared" si="34"/>
        <v>0</v>
      </c>
      <c r="H645" s="187">
        <f t="shared" si="35"/>
        <v>0</v>
      </c>
      <c r="I645" s="402" t="s">
        <v>277</v>
      </c>
    </row>
    <row r="646" spans="1:9" x14ac:dyDescent="0.2">
      <c r="A646" s="395"/>
      <c r="B646" s="405"/>
      <c r="C646" s="405"/>
      <c r="D646" s="188">
        <f t="shared" si="33"/>
        <v>0</v>
      </c>
      <c r="E646" s="406"/>
      <c r="F646" s="407"/>
      <c r="G646" s="186">
        <f t="shared" si="34"/>
        <v>0</v>
      </c>
      <c r="H646" s="187">
        <f t="shared" si="35"/>
        <v>0</v>
      </c>
      <c r="I646" s="402" t="s">
        <v>277</v>
      </c>
    </row>
    <row r="647" spans="1:9" x14ac:dyDescent="0.2">
      <c r="A647" s="395"/>
      <c r="B647" s="405"/>
      <c r="C647" s="405"/>
      <c r="D647" s="188">
        <f t="shared" si="33"/>
        <v>0</v>
      </c>
      <c r="E647" s="406"/>
      <c r="F647" s="407"/>
      <c r="G647" s="186">
        <f t="shared" si="34"/>
        <v>0</v>
      </c>
      <c r="H647" s="187">
        <f t="shared" si="35"/>
        <v>0</v>
      </c>
      <c r="I647" s="402" t="s">
        <v>277</v>
      </c>
    </row>
    <row r="648" spans="1:9" x14ac:dyDescent="0.2">
      <c r="A648" s="395"/>
      <c r="B648" s="405"/>
      <c r="C648" s="405"/>
      <c r="D648" s="188">
        <f t="shared" si="33"/>
        <v>0</v>
      </c>
      <c r="E648" s="406"/>
      <c r="F648" s="407"/>
      <c r="G648" s="186">
        <f t="shared" si="34"/>
        <v>0</v>
      </c>
      <c r="H648" s="187">
        <f t="shared" si="35"/>
        <v>0</v>
      </c>
      <c r="I648" s="402" t="s">
        <v>277</v>
      </c>
    </row>
    <row r="649" spans="1:9" x14ac:dyDescent="0.2">
      <c r="A649" s="395"/>
      <c r="B649" s="405"/>
      <c r="C649" s="405"/>
      <c r="D649" s="188">
        <f t="shared" si="33"/>
        <v>0</v>
      </c>
      <c r="E649" s="406"/>
      <c r="F649" s="407"/>
      <c r="G649" s="186">
        <f t="shared" si="34"/>
        <v>0</v>
      </c>
      <c r="H649" s="187">
        <f t="shared" si="35"/>
        <v>0</v>
      </c>
      <c r="I649" s="402" t="s">
        <v>277</v>
      </c>
    </row>
    <row r="650" spans="1:9" x14ac:dyDescent="0.2">
      <c r="A650" s="395"/>
      <c r="B650" s="405"/>
      <c r="C650" s="405"/>
      <c r="D650" s="188">
        <f t="shared" si="33"/>
        <v>0</v>
      </c>
      <c r="E650" s="406"/>
      <c r="F650" s="407"/>
      <c r="G650" s="186">
        <f t="shared" si="34"/>
        <v>0</v>
      </c>
      <c r="H650" s="187">
        <f t="shared" si="35"/>
        <v>0</v>
      </c>
      <c r="I650" s="402" t="s">
        <v>277</v>
      </c>
    </row>
    <row r="651" spans="1:9" x14ac:dyDescent="0.2">
      <c r="A651" s="395"/>
      <c r="B651" s="405"/>
      <c r="C651" s="405"/>
      <c r="D651" s="188">
        <f t="shared" si="33"/>
        <v>0</v>
      </c>
      <c r="E651" s="406"/>
      <c r="F651" s="407"/>
      <c r="G651" s="186">
        <f t="shared" si="34"/>
        <v>0</v>
      </c>
      <c r="H651" s="187">
        <f t="shared" si="35"/>
        <v>0</v>
      </c>
      <c r="I651" s="402" t="s">
        <v>277</v>
      </c>
    </row>
    <row r="652" spans="1:9" x14ac:dyDescent="0.2">
      <c r="A652" s="395"/>
      <c r="B652" s="405"/>
      <c r="C652" s="405"/>
      <c r="D652" s="188">
        <f t="shared" si="33"/>
        <v>0</v>
      </c>
      <c r="E652" s="406"/>
      <c r="F652" s="407"/>
      <c r="G652" s="186">
        <f t="shared" si="34"/>
        <v>0</v>
      </c>
      <c r="H652" s="187">
        <f t="shared" si="35"/>
        <v>0</v>
      </c>
      <c r="I652" s="402" t="s">
        <v>277</v>
      </c>
    </row>
    <row r="653" spans="1:9" x14ac:dyDescent="0.2">
      <c r="A653" s="395"/>
      <c r="B653" s="405"/>
      <c r="C653" s="405"/>
      <c r="D653" s="188">
        <f t="shared" si="33"/>
        <v>0</v>
      </c>
      <c r="E653" s="406"/>
      <c r="F653" s="407"/>
      <c r="G653" s="186">
        <f t="shared" si="34"/>
        <v>0</v>
      </c>
      <c r="H653" s="187">
        <f t="shared" si="35"/>
        <v>0</v>
      </c>
      <c r="I653" s="402" t="s">
        <v>277</v>
      </c>
    </row>
    <row r="654" spans="1:9" x14ac:dyDescent="0.2">
      <c r="A654" s="395"/>
      <c r="B654" s="405"/>
      <c r="C654" s="405"/>
      <c r="D654" s="188">
        <f t="shared" si="33"/>
        <v>0</v>
      </c>
      <c r="E654" s="406"/>
      <c r="F654" s="407"/>
      <c r="G654" s="186">
        <f t="shared" si="34"/>
        <v>0</v>
      </c>
      <c r="H654" s="187">
        <f t="shared" si="35"/>
        <v>0</v>
      </c>
      <c r="I654" s="402" t="s">
        <v>277</v>
      </c>
    </row>
    <row r="655" spans="1:9" x14ac:dyDescent="0.2">
      <c r="A655" s="395"/>
      <c r="B655" s="405"/>
      <c r="C655" s="405"/>
      <c r="D655" s="188">
        <f t="shared" si="33"/>
        <v>0</v>
      </c>
      <c r="E655" s="406"/>
      <c r="F655" s="407"/>
      <c r="G655" s="186">
        <f t="shared" si="34"/>
        <v>0</v>
      </c>
      <c r="H655" s="187">
        <f t="shared" si="35"/>
        <v>0</v>
      </c>
      <c r="I655" s="402" t="s">
        <v>277</v>
      </c>
    </row>
    <row r="656" spans="1:9" x14ac:dyDescent="0.2">
      <c r="A656" s="395"/>
      <c r="B656" s="405"/>
      <c r="C656" s="405"/>
      <c r="D656" s="188">
        <f t="shared" si="33"/>
        <v>0</v>
      </c>
      <c r="E656" s="406"/>
      <c r="F656" s="407"/>
      <c r="G656" s="186">
        <f t="shared" si="34"/>
        <v>0</v>
      </c>
      <c r="H656" s="187">
        <f t="shared" si="35"/>
        <v>0</v>
      </c>
      <c r="I656" s="402" t="s">
        <v>277</v>
      </c>
    </row>
    <row r="657" spans="1:9" x14ac:dyDescent="0.2">
      <c r="A657" s="395"/>
      <c r="B657" s="405"/>
      <c r="C657" s="405"/>
      <c r="D657" s="188">
        <f t="shared" si="33"/>
        <v>0</v>
      </c>
      <c r="E657" s="406"/>
      <c r="F657" s="407"/>
      <c r="G657" s="186">
        <f t="shared" si="34"/>
        <v>0</v>
      </c>
      <c r="H657" s="187">
        <f t="shared" si="35"/>
        <v>0</v>
      </c>
      <c r="I657" s="402" t="s">
        <v>277</v>
      </c>
    </row>
    <row r="658" spans="1:9" x14ac:dyDescent="0.2">
      <c r="A658" s="395"/>
      <c r="B658" s="405"/>
      <c r="C658" s="405"/>
      <c r="D658" s="188">
        <f t="shared" si="33"/>
        <v>0</v>
      </c>
      <c r="E658" s="406"/>
      <c r="F658" s="407"/>
      <c r="G658" s="186">
        <f t="shared" si="34"/>
        <v>0</v>
      </c>
      <c r="H658" s="187">
        <f t="shared" si="35"/>
        <v>0</v>
      </c>
      <c r="I658" s="402" t="s">
        <v>277</v>
      </c>
    </row>
    <row r="659" spans="1:9" x14ac:dyDescent="0.2">
      <c r="A659" s="395"/>
      <c r="B659" s="405"/>
      <c r="C659" s="405"/>
      <c r="D659" s="188">
        <f t="shared" si="33"/>
        <v>0</v>
      </c>
      <c r="E659" s="406"/>
      <c r="F659" s="407"/>
      <c r="G659" s="186">
        <f t="shared" si="34"/>
        <v>0</v>
      </c>
      <c r="H659" s="187">
        <f t="shared" si="35"/>
        <v>0</v>
      </c>
      <c r="I659" s="402" t="s">
        <v>277</v>
      </c>
    </row>
    <row r="660" spans="1:9" x14ac:dyDescent="0.2">
      <c r="A660" s="395"/>
      <c r="B660" s="405"/>
      <c r="C660" s="405"/>
      <c r="D660" s="188">
        <f t="shared" si="33"/>
        <v>0</v>
      </c>
      <c r="E660" s="406"/>
      <c r="F660" s="407"/>
      <c r="G660" s="186">
        <f t="shared" si="34"/>
        <v>0</v>
      </c>
      <c r="H660" s="187">
        <f t="shared" si="35"/>
        <v>0</v>
      </c>
      <c r="I660" s="402" t="s">
        <v>277</v>
      </c>
    </row>
    <row r="661" spans="1:9" x14ac:dyDescent="0.2">
      <c r="A661" s="395"/>
      <c r="B661" s="405"/>
      <c r="C661" s="405"/>
      <c r="D661" s="188">
        <f t="shared" si="33"/>
        <v>0</v>
      </c>
      <c r="E661" s="406"/>
      <c r="F661" s="407"/>
      <c r="G661" s="186">
        <f t="shared" si="34"/>
        <v>0</v>
      </c>
      <c r="H661" s="187">
        <f t="shared" si="35"/>
        <v>0</v>
      </c>
      <c r="I661" s="402" t="s">
        <v>277</v>
      </c>
    </row>
    <row r="662" spans="1:9" x14ac:dyDescent="0.2">
      <c r="A662" s="395"/>
      <c r="B662" s="405"/>
      <c r="C662" s="405"/>
      <c r="D662" s="188">
        <f t="shared" si="33"/>
        <v>0</v>
      </c>
      <c r="E662" s="406"/>
      <c r="F662" s="407"/>
      <c r="G662" s="186">
        <f t="shared" si="34"/>
        <v>0</v>
      </c>
      <c r="H662" s="187">
        <f t="shared" si="35"/>
        <v>0</v>
      </c>
      <c r="I662" s="402" t="s">
        <v>277</v>
      </c>
    </row>
    <row r="663" spans="1:9" x14ac:dyDescent="0.2">
      <c r="A663" s="395"/>
      <c r="B663" s="405"/>
      <c r="C663" s="405"/>
      <c r="D663" s="188">
        <f t="shared" si="33"/>
        <v>0</v>
      </c>
      <c r="E663" s="406"/>
      <c r="F663" s="407"/>
      <c r="G663" s="186">
        <f t="shared" si="34"/>
        <v>0</v>
      </c>
      <c r="H663" s="187">
        <f t="shared" si="35"/>
        <v>0</v>
      </c>
      <c r="I663" s="402" t="s">
        <v>277</v>
      </c>
    </row>
    <row r="664" spans="1:9" x14ac:dyDescent="0.2">
      <c r="A664" s="395"/>
      <c r="B664" s="405"/>
      <c r="C664" s="405"/>
      <c r="D664" s="188">
        <f t="shared" si="33"/>
        <v>0</v>
      </c>
      <c r="E664" s="406"/>
      <c r="F664" s="407"/>
      <c r="G664" s="186">
        <f t="shared" si="34"/>
        <v>0</v>
      </c>
      <c r="H664" s="187">
        <f t="shared" si="35"/>
        <v>0</v>
      </c>
      <c r="I664" s="402" t="s">
        <v>277</v>
      </c>
    </row>
    <row r="665" spans="1:9" x14ac:dyDescent="0.2">
      <c r="A665" s="395"/>
      <c r="B665" s="405"/>
      <c r="C665" s="405"/>
      <c r="D665" s="188">
        <f t="shared" si="33"/>
        <v>0</v>
      </c>
      <c r="E665" s="406"/>
      <c r="F665" s="407"/>
      <c r="G665" s="186">
        <f t="shared" si="34"/>
        <v>0</v>
      </c>
      <c r="H665" s="187">
        <f t="shared" si="35"/>
        <v>0</v>
      </c>
      <c r="I665" s="402" t="s">
        <v>277</v>
      </c>
    </row>
    <row r="666" spans="1:9" x14ac:dyDescent="0.2">
      <c r="A666" s="395"/>
      <c r="B666" s="405"/>
      <c r="C666" s="405"/>
      <c r="D666" s="188">
        <f t="shared" si="33"/>
        <v>0</v>
      </c>
      <c r="E666" s="406"/>
      <c r="F666" s="407"/>
      <c r="G666" s="186">
        <f t="shared" si="34"/>
        <v>0</v>
      </c>
      <c r="H666" s="187">
        <f t="shared" si="35"/>
        <v>0</v>
      </c>
      <c r="I666" s="402" t="s">
        <v>277</v>
      </c>
    </row>
    <row r="667" spans="1:9" x14ac:dyDescent="0.2">
      <c r="A667" s="395"/>
      <c r="B667" s="405"/>
      <c r="C667" s="405"/>
      <c r="D667" s="188">
        <f t="shared" si="33"/>
        <v>0</v>
      </c>
      <c r="E667" s="406"/>
      <c r="F667" s="407"/>
      <c r="G667" s="186">
        <f t="shared" si="34"/>
        <v>0</v>
      </c>
      <c r="H667" s="187">
        <f t="shared" si="35"/>
        <v>0</v>
      </c>
      <c r="I667" s="402" t="s">
        <v>277</v>
      </c>
    </row>
    <row r="668" spans="1:9" x14ac:dyDescent="0.2">
      <c r="A668" s="395"/>
      <c r="B668" s="405"/>
      <c r="C668" s="405"/>
      <c r="D668" s="188">
        <f t="shared" si="33"/>
        <v>0</v>
      </c>
      <c r="E668" s="406"/>
      <c r="F668" s="407"/>
      <c r="G668" s="186">
        <f t="shared" si="34"/>
        <v>0</v>
      </c>
      <c r="H668" s="187">
        <f t="shared" si="35"/>
        <v>0</v>
      </c>
      <c r="I668" s="402" t="s">
        <v>277</v>
      </c>
    </row>
    <row r="669" spans="1:9" x14ac:dyDescent="0.2">
      <c r="A669" s="395"/>
      <c r="B669" s="405"/>
      <c r="C669" s="405"/>
      <c r="D669" s="188">
        <f t="shared" si="33"/>
        <v>0</v>
      </c>
      <c r="E669" s="406"/>
      <c r="F669" s="407"/>
      <c r="G669" s="186">
        <f t="shared" si="34"/>
        <v>0</v>
      </c>
      <c r="H669" s="187">
        <f t="shared" si="35"/>
        <v>0</v>
      </c>
      <c r="I669" s="402" t="s">
        <v>277</v>
      </c>
    </row>
    <row r="670" spans="1:9" x14ac:dyDescent="0.2">
      <c r="A670" s="395"/>
      <c r="B670" s="405"/>
      <c r="C670" s="405"/>
      <c r="D670" s="188">
        <f t="shared" si="33"/>
        <v>0</v>
      </c>
      <c r="E670" s="406"/>
      <c r="F670" s="407"/>
      <c r="G670" s="186">
        <f t="shared" si="34"/>
        <v>0</v>
      </c>
      <c r="H670" s="187">
        <f t="shared" si="35"/>
        <v>0</v>
      </c>
      <c r="I670" s="402" t="s">
        <v>277</v>
      </c>
    </row>
    <row r="671" spans="1:9" x14ac:dyDescent="0.2">
      <c r="A671" s="395"/>
      <c r="B671" s="405"/>
      <c r="C671" s="405"/>
      <c r="D671" s="188">
        <f t="shared" si="33"/>
        <v>0</v>
      </c>
      <c r="E671" s="406"/>
      <c r="F671" s="407"/>
      <c r="G671" s="186">
        <f t="shared" si="34"/>
        <v>0</v>
      </c>
      <c r="H671" s="187">
        <f t="shared" si="35"/>
        <v>0</v>
      </c>
      <c r="I671" s="402" t="s">
        <v>277</v>
      </c>
    </row>
    <row r="672" spans="1:9" x14ac:dyDescent="0.2">
      <c r="A672" s="395"/>
      <c r="B672" s="405"/>
      <c r="C672" s="405"/>
      <c r="D672" s="188">
        <f t="shared" si="33"/>
        <v>0</v>
      </c>
      <c r="E672" s="406"/>
      <c r="F672" s="407"/>
      <c r="G672" s="186">
        <f t="shared" si="34"/>
        <v>0</v>
      </c>
      <c r="H672" s="187">
        <f t="shared" si="35"/>
        <v>0</v>
      </c>
      <c r="I672" s="402" t="s">
        <v>277</v>
      </c>
    </row>
    <row r="673" spans="1:9" x14ac:dyDescent="0.2">
      <c r="A673" s="395"/>
      <c r="B673" s="405"/>
      <c r="C673" s="405"/>
      <c r="D673" s="188">
        <f t="shared" si="33"/>
        <v>0</v>
      </c>
      <c r="E673" s="406"/>
      <c r="F673" s="407"/>
      <c r="G673" s="186">
        <f t="shared" si="34"/>
        <v>0</v>
      </c>
      <c r="H673" s="187">
        <f t="shared" si="35"/>
        <v>0</v>
      </c>
      <c r="I673" s="402" t="s">
        <v>277</v>
      </c>
    </row>
    <row r="674" spans="1:9" x14ac:dyDescent="0.2">
      <c r="A674" s="395"/>
      <c r="B674" s="405"/>
      <c r="C674" s="405"/>
      <c r="D674" s="188">
        <f t="shared" si="33"/>
        <v>0</v>
      </c>
      <c r="E674" s="406"/>
      <c r="F674" s="407"/>
      <c r="G674" s="186">
        <f t="shared" si="34"/>
        <v>0</v>
      </c>
      <c r="H674" s="187">
        <f t="shared" si="35"/>
        <v>0</v>
      </c>
      <c r="I674" s="402" t="s">
        <v>277</v>
      </c>
    </row>
    <row r="675" spans="1:9" x14ac:dyDescent="0.2">
      <c r="A675" s="395"/>
      <c r="B675" s="405"/>
      <c r="C675" s="405"/>
      <c r="D675" s="188">
        <f t="shared" si="33"/>
        <v>0</v>
      </c>
      <c r="E675" s="406"/>
      <c r="F675" s="407"/>
      <c r="G675" s="186">
        <f t="shared" si="34"/>
        <v>0</v>
      </c>
      <c r="H675" s="187">
        <f t="shared" si="35"/>
        <v>0</v>
      </c>
      <c r="I675" s="402" t="s">
        <v>277</v>
      </c>
    </row>
    <row r="676" spans="1:9" x14ac:dyDescent="0.2">
      <c r="A676" s="395"/>
      <c r="B676" s="405"/>
      <c r="C676" s="405"/>
      <c r="D676" s="188">
        <f t="shared" si="33"/>
        <v>0</v>
      </c>
      <c r="E676" s="406"/>
      <c r="F676" s="407"/>
      <c r="G676" s="186">
        <f t="shared" si="34"/>
        <v>0</v>
      </c>
      <c r="H676" s="187">
        <f t="shared" si="35"/>
        <v>0</v>
      </c>
      <c r="I676" s="402" t="s">
        <v>277</v>
      </c>
    </row>
    <row r="677" spans="1:9" x14ac:dyDescent="0.2">
      <c r="A677" s="394">
        <v>41973</v>
      </c>
      <c r="B677" s="405"/>
      <c r="C677" s="405"/>
      <c r="D677" s="188">
        <f t="shared" si="33"/>
        <v>0</v>
      </c>
      <c r="E677" s="406"/>
      <c r="F677" s="407"/>
      <c r="G677" s="186">
        <f t="shared" si="34"/>
        <v>0</v>
      </c>
      <c r="H677" s="187">
        <f t="shared" si="35"/>
        <v>0</v>
      </c>
      <c r="I677" s="402" t="s">
        <v>277</v>
      </c>
    </row>
    <row r="678" spans="1:9" x14ac:dyDescent="0.2">
      <c r="A678" s="394"/>
      <c r="B678" s="405"/>
      <c r="C678" s="405"/>
      <c r="D678" s="188">
        <f t="shared" si="33"/>
        <v>0</v>
      </c>
      <c r="E678" s="406"/>
      <c r="F678" s="407"/>
      <c r="G678" s="186">
        <f t="shared" si="34"/>
        <v>0</v>
      </c>
      <c r="H678" s="187">
        <f t="shared" si="35"/>
        <v>0</v>
      </c>
      <c r="I678" s="402" t="s">
        <v>277</v>
      </c>
    </row>
    <row r="679" spans="1:9" x14ac:dyDescent="0.2">
      <c r="A679" s="394"/>
      <c r="B679" s="405"/>
      <c r="C679" s="405"/>
      <c r="D679" s="188">
        <f t="shared" si="33"/>
        <v>0</v>
      </c>
      <c r="E679" s="406"/>
      <c r="F679" s="407"/>
      <c r="G679" s="186">
        <f t="shared" si="34"/>
        <v>0</v>
      </c>
      <c r="H679" s="187">
        <f t="shared" si="35"/>
        <v>0</v>
      </c>
      <c r="I679" s="402" t="s">
        <v>277</v>
      </c>
    </row>
    <row r="680" spans="1:9" x14ac:dyDescent="0.2">
      <c r="A680" s="394"/>
      <c r="B680" s="405"/>
      <c r="C680" s="405"/>
      <c r="D680" s="188">
        <f t="shared" si="33"/>
        <v>0</v>
      </c>
      <c r="E680" s="406"/>
      <c r="F680" s="407"/>
      <c r="G680" s="186">
        <f t="shared" si="34"/>
        <v>0</v>
      </c>
      <c r="H680" s="187">
        <f t="shared" si="35"/>
        <v>0</v>
      </c>
      <c r="I680" s="402" t="s">
        <v>277</v>
      </c>
    </row>
    <row r="681" spans="1:9" x14ac:dyDescent="0.2">
      <c r="A681" s="394"/>
      <c r="B681" s="405"/>
      <c r="C681" s="405"/>
      <c r="D681" s="188">
        <f t="shared" si="33"/>
        <v>0</v>
      </c>
      <c r="E681" s="406"/>
      <c r="F681" s="407"/>
      <c r="G681" s="186">
        <f t="shared" si="34"/>
        <v>0</v>
      </c>
      <c r="H681" s="187">
        <f t="shared" si="35"/>
        <v>0</v>
      </c>
      <c r="I681" s="402" t="s">
        <v>277</v>
      </c>
    </row>
    <row r="682" spans="1:9" x14ac:dyDescent="0.2">
      <c r="A682" s="394"/>
      <c r="B682" s="405"/>
      <c r="C682" s="405"/>
      <c r="D682" s="188">
        <f t="shared" si="33"/>
        <v>0</v>
      </c>
      <c r="E682" s="406"/>
      <c r="F682" s="407"/>
      <c r="G682" s="186">
        <f t="shared" si="34"/>
        <v>0</v>
      </c>
      <c r="H682" s="187">
        <f t="shared" si="35"/>
        <v>0</v>
      </c>
      <c r="I682" s="402" t="s">
        <v>277</v>
      </c>
    </row>
    <row r="683" spans="1:9" x14ac:dyDescent="0.2">
      <c r="A683" s="394"/>
      <c r="B683" s="405"/>
      <c r="C683" s="405"/>
      <c r="D683" s="188">
        <f t="shared" si="33"/>
        <v>0</v>
      </c>
      <c r="E683" s="406"/>
      <c r="F683" s="407"/>
      <c r="G683" s="186">
        <f t="shared" si="34"/>
        <v>0</v>
      </c>
      <c r="H683" s="187">
        <f t="shared" si="35"/>
        <v>0</v>
      </c>
      <c r="I683" s="402" t="s">
        <v>277</v>
      </c>
    </row>
    <row r="684" spans="1:9" x14ac:dyDescent="0.2">
      <c r="A684" s="394"/>
      <c r="B684" s="405"/>
      <c r="C684" s="405"/>
      <c r="D684" s="188">
        <f t="shared" si="33"/>
        <v>0</v>
      </c>
      <c r="E684" s="406"/>
      <c r="F684" s="407"/>
      <c r="G684" s="186">
        <f t="shared" si="34"/>
        <v>0</v>
      </c>
      <c r="H684" s="187">
        <f t="shared" si="35"/>
        <v>0</v>
      </c>
      <c r="I684" s="402" t="s">
        <v>277</v>
      </c>
    </row>
    <row r="685" spans="1:9" x14ac:dyDescent="0.2">
      <c r="A685" s="394"/>
      <c r="B685" s="405"/>
      <c r="C685" s="405"/>
      <c r="D685" s="188">
        <f t="shared" si="33"/>
        <v>0</v>
      </c>
      <c r="E685" s="406"/>
      <c r="F685" s="407"/>
      <c r="G685" s="186">
        <f t="shared" si="34"/>
        <v>0</v>
      </c>
      <c r="H685" s="187">
        <f t="shared" si="35"/>
        <v>0</v>
      </c>
      <c r="I685" s="402" t="s">
        <v>277</v>
      </c>
    </row>
    <row r="686" spans="1:9" x14ac:dyDescent="0.2">
      <c r="A686" s="394"/>
      <c r="B686" s="405"/>
      <c r="C686" s="405"/>
      <c r="D686" s="188">
        <f t="shared" si="33"/>
        <v>0</v>
      </c>
      <c r="E686" s="406"/>
      <c r="F686" s="407"/>
      <c r="G686" s="186">
        <f t="shared" si="34"/>
        <v>0</v>
      </c>
      <c r="H686" s="187">
        <f t="shared" si="35"/>
        <v>0</v>
      </c>
      <c r="I686" s="402" t="s">
        <v>277</v>
      </c>
    </row>
    <row r="687" spans="1:9" x14ac:dyDescent="0.2">
      <c r="A687" s="394"/>
      <c r="B687" s="405"/>
      <c r="C687" s="405"/>
      <c r="D687" s="188">
        <f t="shared" si="33"/>
        <v>0</v>
      </c>
      <c r="E687" s="406"/>
      <c r="F687" s="407"/>
      <c r="G687" s="186">
        <f t="shared" si="34"/>
        <v>0</v>
      </c>
      <c r="H687" s="187">
        <f t="shared" si="35"/>
        <v>0</v>
      </c>
      <c r="I687" s="402" t="s">
        <v>277</v>
      </c>
    </row>
    <row r="688" spans="1:9" x14ac:dyDescent="0.2">
      <c r="A688" s="394"/>
      <c r="B688" s="405"/>
      <c r="C688" s="405"/>
      <c r="D688" s="188">
        <f t="shared" si="33"/>
        <v>0</v>
      </c>
      <c r="E688" s="406"/>
      <c r="F688" s="407"/>
      <c r="G688" s="186">
        <f t="shared" si="34"/>
        <v>0</v>
      </c>
      <c r="H688" s="187">
        <f t="shared" si="35"/>
        <v>0</v>
      </c>
      <c r="I688" s="402" t="s">
        <v>277</v>
      </c>
    </row>
    <row r="689" spans="1:9" x14ac:dyDescent="0.2">
      <c r="A689" s="394"/>
      <c r="B689" s="405"/>
      <c r="C689" s="405"/>
      <c r="D689" s="188">
        <f t="shared" ref="D689:D737" si="36">IF(C689=0,0,C689-B689)</f>
        <v>0</v>
      </c>
      <c r="E689" s="406"/>
      <c r="F689" s="407"/>
      <c r="G689" s="186">
        <f t="shared" ref="G689:G737" si="37">IF(F689=0,0,D689/F689)</f>
        <v>0</v>
      </c>
      <c r="H689" s="187">
        <f t="shared" ref="H689:H737" si="38">IF(F689=0,0,E689/F689)</f>
        <v>0</v>
      </c>
      <c r="I689" s="402" t="s">
        <v>277</v>
      </c>
    </row>
    <row r="690" spans="1:9" x14ac:dyDescent="0.2">
      <c r="A690" s="394"/>
      <c r="B690" s="405"/>
      <c r="C690" s="405"/>
      <c r="D690" s="188">
        <f t="shared" si="36"/>
        <v>0</v>
      </c>
      <c r="E690" s="406"/>
      <c r="F690" s="407"/>
      <c r="G690" s="186">
        <f t="shared" si="37"/>
        <v>0</v>
      </c>
      <c r="H690" s="187">
        <f t="shared" si="38"/>
        <v>0</v>
      </c>
      <c r="I690" s="402" t="s">
        <v>277</v>
      </c>
    </row>
    <row r="691" spans="1:9" x14ac:dyDescent="0.2">
      <c r="A691" s="394"/>
      <c r="B691" s="405"/>
      <c r="C691" s="405"/>
      <c r="D691" s="188">
        <f t="shared" si="36"/>
        <v>0</v>
      </c>
      <c r="E691" s="406"/>
      <c r="F691" s="407"/>
      <c r="G691" s="186">
        <f t="shared" si="37"/>
        <v>0</v>
      </c>
      <c r="H691" s="187">
        <f t="shared" si="38"/>
        <v>0</v>
      </c>
      <c r="I691" s="402" t="s">
        <v>277</v>
      </c>
    </row>
    <row r="692" spans="1:9" x14ac:dyDescent="0.2">
      <c r="A692" s="394"/>
      <c r="B692" s="405"/>
      <c r="C692" s="405"/>
      <c r="D692" s="188">
        <f t="shared" si="36"/>
        <v>0</v>
      </c>
      <c r="E692" s="406"/>
      <c r="F692" s="407"/>
      <c r="G692" s="186">
        <f t="shared" si="37"/>
        <v>0</v>
      </c>
      <c r="H692" s="187">
        <f t="shared" si="38"/>
        <v>0</v>
      </c>
      <c r="I692" s="402" t="s">
        <v>277</v>
      </c>
    </row>
    <row r="693" spans="1:9" x14ac:dyDescent="0.2">
      <c r="A693" s="394"/>
      <c r="B693" s="405"/>
      <c r="C693" s="405"/>
      <c r="D693" s="188">
        <f t="shared" si="36"/>
        <v>0</v>
      </c>
      <c r="E693" s="406"/>
      <c r="F693" s="407"/>
      <c r="G693" s="186">
        <f t="shared" si="37"/>
        <v>0</v>
      </c>
      <c r="H693" s="187">
        <f t="shared" si="38"/>
        <v>0</v>
      </c>
      <c r="I693" s="402" t="s">
        <v>277</v>
      </c>
    </row>
    <row r="694" spans="1:9" x14ac:dyDescent="0.2">
      <c r="A694" s="394"/>
      <c r="B694" s="405"/>
      <c r="C694" s="405"/>
      <c r="D694" s="188">
        <f t="shared" si="36"/>
        <v>0</v>
      </c>
      <c r="E694" s="406"/>
      <c r="F694" s="407"/>
      <c r="G694" s="186">
        <f t="shared" si="37"/>
        <v>0</v>
      </c>
      <c r="H694" s="187">
        <f t="shared" si="38"/>
        <v>0</v>
      </c>
      <c r="I694" s="402" t="s">
        <v>277</v>
      </c>
    </row>
    <row r="695" spans="1:9" x14ac:dyDescent="0.2">
      <c r="A695" s="394"/>
      <c r="B695" s="405"/>
      <c r="C695" s="405"/>
      <c r="D695" s="188">
        <f t="shared" si="36"/>
        <v>0</v>
      </c>
      <c r="E695" s="406"/>
      <c r="F695" s="407"/>
      <c r="G695" s="186">
        <f t="shared" si="37"/>
        <v>0</v>
      </c>
      <c r="H695" s="187">
        <f t="shared" si="38"/>
        <v>0</v>
      </c>
      <c r="I695" s="402" t="s">
        <v>277</v>
      </c>
    </row>
    <row r="696" spans="1:9" x14ac:dyDescent="0.2">
      <c r="A696" s="394"/>
      <c r="B696" s="405"/>
      <c r="C696" s="405"/>
      <c r="D696" s="188">
        <f t="shared" si="36"/>
        <v>0</v>
      </c>
      <c r="E696" s="406"/>
      <c r="F696" s="407"/>
      <c r="G696" s="186">
        <f t="shared" si="37"/>
        <v>0</v>
      </c>
      <c r="H696" s="187">
        <f t="shared" si="38"/>
        <v>0</v>
      </c>
      <c r="I696" s="402" t="s">
        <v>277</v>
      </c>
    </row>
    <row r="697" spans="1:9" x14ac:dyDescent="0.2">
      <c r="A697" s="394"/>
      <c r="B697" s="405"/>
      <c r="C697" s="405"/>
      <c r="D697" s="188">
        <f t="shared" si="36"/>
        <v>0</v>
      </c>
      <c r="E697" s="406"/>
      <c r="F697" s="407"/>
      <c r="G697" s="186">
        <f t="shared" si="37"/>
        <v>0</v>
      </c>
      <c r="H697" s="187">
        <f t="shared" si="38"/>
        <v>0</v>
      </c>
      <c r="I697" s="402" t="s">
        <v>277</v>
      </c>
    </row>
    <row r="698" spans="1:9" x14ac:dyDescent="0.2">
      <c r="A698" s="394"/>
      <c r="B698" s="405"/>
      <c r="C698" s="405"/>
      <c r="D698" s="188">
        <f t="shared" si="36"/>
        <v>0</v>
      </c>
      <c r="E698" s="406"/>
      <c r="F698" s="407"/>
      <c r="G698" s="186">
        <f t="shared" si="37"/>
        <v>0</v>
      </c>
      <c r="H698" s="187">
        <f t="shared" si="38"/>
        <v>0</v>
      </c>
      <c r="I698" s="402" t="s">
        <v>277</v>
      </c>
    </row>
    <row r="699" spans="1:9" x14ac:dyDescent="0.2">
      <c r="A699" s="394"/>
      <c r="B699" s="405"/>
      <c r="C699" s="405"/>
      <c r="D699" s="188">
        <f t="shared" si="36"/>
        <v>0</v>
      </c>
      <c r="E699" s="406"/>
      <c r="F699" s="407"/>
      <c r="G699" s="186">
        <f t="shared" si="37"/>
        <v>0</v>
      </c>
      <c r="H699" s="187">
        <f t="shared" si="38"/>
        <v>0</v>
      </c>
      <c r="I699" s="402" t="s">
        <v>277</v>
      </c>
    </row>
    <row r="700" spans="1:9" x14ac:dyDescent="0.2">
      <c r="A700" s="394"/>
      <c r="B700" s="405"/>
      <c r="C700" s="405"/>
      <c r="D700" s="188">
        <f t="shared" si="36"/>
        <v>0</v>
      </c>
      <c r="E700" s="406"/>
      <c r="F700" s="407"/>
      <c r="G700" s="186">
        <f t="shared" si="37"/>
        <v>0</v>
      </c>
      <c r="H700" s="187">
        <f t="shared" si="38"/>
        <v>0</v>
      </c>
      <c r="I700" s="402" t="s">
        <v>277</v>
      </c>
    </row>
    <row r="701" spans="1:9" x14ac:dyDescent="0.2">
      <c r="A701" s="394"/>
      <c r="B701" s="405"/>
      <c r="C701" s="405"/>
      <c r="D701" s="188">
        <f t="shared" si="36"/>
        <v>0</v>
      </c>
      <c r="E701" s="406"/>
      <c r="F701" s="407"/>
      <c r="G701" s="186">
        <f t="shared" si="37"/>
        <v>0</v>
      </c>
      <c r="H701" s="187">
        <f t="shared" si="38"/>
        <v>0</v>
      </c>
      <c r="I701" s="402" t="s">
        <v>277</v>
      </c>
    </row>
    <row r="702" spans="1:9" x14ac:dyDescent="0.2">
      <c r="A702" s="394"/>
      <c r="B702" s="405"/>
      <c r="C702" s="405"/>
      <c r="D702" s="188">
        <f t="shared" si="36"/>
        <v>0</v>
      </c>
      <c r="E702" s="406"/>
      <c r="F702" s="407"/>
      <c r="G702" s="186">
        <f t="shared" si="37"/>
        <v>0</v>
      </c>
      <c r="H702" s="187">
        <f t="shared" si="38"/>
        <v>0</v>
      </c>
      <c r="I702" s="402" t="s">
        <v>277</v>
      </c>
    </row>
    <row r="703" spans="1:9" x14ac:dyDescent="0.2">
      <c r="A703" s="394"/>
      <c r="B703" s="405"/>
      <c r="C703" s="405"/>
      <c r="D703" s="188">
        <f t="shared" si="36"/>
        <v>0</v>
      </c>
      <c r="E703" s="406"/>
      <c r="F703" s="407"/>
      <c r="G703" s="186">
        <f t="shared" si="37"/>
        <v>0</v>
      </c>
      <c r="H703" s="187">
        <f t="shared" si="38"/>
        <v>0</v>
      </c>
      <c r="I703" s="402" t="s">
        <v>277</v>
      </c>
    </row>
    <row r="704" spans="1:9" x14ac:dyDescent="0.2">
      <c r="A704" s="394"/>
      <c r="B704" s="405"/>
      <c r="C704" s="405"/>
      <c r="D704" s="188">
        <f t="shared" si="36"/>
        <v>0</v>
      </c>
      <c r="E704" s="406"/>
      <c r="F704" s="407"/>
      <c r="G704" s="186">
        <f t="shared" si="37"/>
        <v>0</v>
      </c>
      <c r="H704" s="187">
        <f t="shared" si="38"/>
        <v>0</v>
      </c>
      <c r="I704" s="402" t="s">
        <v>277</v>
      </c>
    </row>
    <row r="705" spans="1:9" x14ac:dyDescent="0.2">
      <c r="A705" s="394"/>
      <c r="B705" s="405"/>
      <c r="C705" s="405"/>
      <c r="D705" s="188">
        <f t="shared" si="36"/>
        <v>0</v>
      </c>
      <c r="E705" s="406"/>
      <c r="F705" s="407"/>
      <c r="G705" s="186">
        <f t="shared" si="37"/>
        <v>0</v>
      </c>
      <c r="H705" s="187">
        <f t="shared" si="38"/>
        <v>0</v>
      </c>
      <c r="I705" s="402" t="s">
        <v>277</v>
      </c>
    </row>
    <row r="706" spans="1:9" x14ac:dyDescent="0.2">
      <c r="A706" s="394"/>
      <c r="B706" s="405"/>
      <c r="C706" s="405"/>
      <c r="D706" s="188">
        <f t="shared" si="36"/>
        <v>0</v>
      </c>
      <c r="E706" s="406"/>
      <c r="F706" s="407"/>
      <c r="G706" s="186">
        <f t="shared" si="37"/>
        <v>0</v>
      </c>
      <c r="H706" s="187">
        <f t="shared" si="38"/>
        <v>0</v>
      </c>
      <c r="I706" s="402" t="s">
        <v>277</v>
      </c>
    </row>
    <row r="707" spans="1:9" x14ac:dyDescent="0.2">
      <c r="A707" s="394"/>
      <c r="B707" s="405"/>
      <c r="C707" s="405"/>
      <c r="D707" s="188">
        <f t="shared" si="36"/>
        <v>0</v>
      </c>
      <c r="E707" s="406"/>
      <c r="F707" s="407"/>
      <c r="G707" s="186">
        <f t="shared" si="37"/>
        <v>0</v>
      </c>
      <c r="H707" s="187">
        <f t="shared" si="38"/>
        <v>0</v>
      </c>
      <c r="I707" s="402" t="s">
        <v>277</v>
      </c>
    </row>
    <row r="708" spans="1:9" x14ac:dyDescent="0.2">
      <c r="A708" s="394"/>
      <c r="B708" s="405"/>
      <c r="C708" s="405"/>
      <c r="D708" s="188">
        <f t="shared" si="36"/>
        <v>0</v>
      </c>
      <c r="E708" s="406"/>
      <c r="F708" s="407"/>
      <c r="G708" s="186">
        <f t="shared" si="37"/>
        <v>0</v>
      </c>
      <c r="H708" s="187">
        <f t="shared" si="38"/>
        <v>0</v>
      </c>
      <c r="I708" s="402" t="s">
        <v>277</v>
      </c>
    </row>
    <row r="709" spans="1:9" x14ac:dyDescent="0.2">
      <c r="A709" s="394"/>
      <c r="B709" s="405"/>
      <c r="C709" s="405"/>
      <c r="D709" s="188">
        <f t="shared" si="36"/>
        <v>0</v>
      </c>
      <c r="E709" s="406"/>
      <c r="F709" s="407"/>
      <c r="G709" s="186">
        <f t="shared" si="37"/>
        <v>0</v>
      </c>
      <c r="H709" s="187">
        <f t="shared" si="38"/>
        <v>0</v>
      </c>
      <c r="I709" s="402" t="s">
        <v>277</v>
      </c>
    </row>
    <row r="710" spans="1:9" x14ac:dyDescent="0.2">
      <c r="A710" s="394"/>
      <c r="B710" s="405"/>
      <c r="C710" s="405"/>
      <c r="D710" s="188">
        <f t="shared" si="36"/>
        <v>0</v>
      </c>
      <c r="E710" s="406"/>
      <c r="F710" s="407"/>
      <c r="G710" s="186">
        <f t="shared" si="37"/>
        <v>0</v>
      </c>
      <c r="H710" s="187">
        <f t="shared" si="38"/>
        <v>0</v>
      </c>
      <c r="I710" s="402" t="s">
        <v>277</v>
      </c>
    </row>
    <row r="711" spans="1:9" x14ac:dyDescent="0.2">
      <c r="A711" s="394"/>
      <c r="B711" s="405"/>
      <c r="C711" s="405"/>
      <c r="D711" s="188">
        <f t="shared" si="36"/>
        <v>0</v>
      </c>
      <c r="E711" s="406"/>
      <c r="F711" s="407"/>
      <c r="G711" s="186">
        <f t="shared" si="37"/>
        <v>0</v>
      </c>
      <c r="H711" s="187">
        <f t="shared" si="38"/>
        <v>0</v>
      </c>
      <c r="I711" s="402" t="s">
        <v>277</v>
      </c>
    </row>
    <row r="712" spans="1:9" x14ac:dyDescent="0.2">
      <c r="A712" s="394"/>
      <c r="B712" s="405"/>
      <c r="C712" s="405"/>
      <c r="D712" s="188">
        <f t="shared" si="36"/>
        <v>0</v>
      </c>
      <c r="E712" s="406"/>
      <c r="F712" s="407"/>
      <c r="G712" s="186">
        <f t="shared" si="37"/>
        <v>0</v>
      </c>
      <c r="H712" s="187">
        <f t="shared" si="38"/>
        <v>0</v>
      </c>
      <c r="I712" s="402" t="s">
        <v>277</v>
      </c>
    </row>
    <row r="713" spans="1:9" x14ac:dyDescent="0.2">
      <c r="A713" s="394"/>
      <c r="B713" s="405"/>
      <c r="C713" s="405"/>
      <c r="D713" s="188">
        <f t="shared" si="36"/>
        <v>0</v>
      </c>
      <c r="E713" s="406"/>
      <c r="F713" s="407"/>
      <c r="G713" s="186">
        <f t="shared" si="37"/>
        <v>0</v>
      </c>
      <c r="H713" s="187">
        <f t="shared" si="38"/>
        <v>0</v>
      </c>
      <c r="I713" s="402" t="s">
        <v>277</v>
      </c>
    </row>
    <row r="714" spans="1:9" x14ac:dyDescent="0.2">
      <c r="A714" s="394"/>
      <c r="B714" s="405"/>
      <c r="C714" s="405"/>
      <c r="D714" s="188">
        <f t="shared" si="36"/>
        <v>0</v>
      </c>
      <c r="E714" s="406"/>
      <c r="F714" s="407"/>
      <c r="G714" s="186">
        <f t="shared" si="37"/>
        <v>0</v>
      </c>
      <c r="H714" s="187">
        <f t="shared" si="38"/>
        <v>0</v>
      </c>
      <c r="I714" s="402" t="s">
        <v>277</v>
      </c>
    </row>
    <row r="715" spans="1:9" x14ac:dyDescent="0.2">
      <c r="A715" s="394"/>
      <c r="B715" s="405"/>
      <c r="C715" s="405"/>
      <c r="D715" s="188">
        <f t="shared" si="36"/>
        <v>0</v>
      </c>
      <c r="E715" s="406"/>
      <c r="F715" s="407"/>
      <c r="G715" s="186">
        <f t="shared" si="37"/>
        <v>0</v>
      </c>
      <c r="H715" s="187">
        <f t="shared" si="38"/>
        <v>0</v>
      </c>
      <c r="I715" s="402" t="s">
        <v>277</v>
      </c>
    </row>
    <row r="716" spans="1:9" x14ac:dyDescent="0.2">
      <c r="A716" s="394"/>
      <c r="B716" s="405"/>
      <c r="C716" s="405"/>
      <c r="D716" s="188">
        <f t="shared" si="36"/>
        <v>0</v>
      </c>
      <c r="E716" s="406"/>
      <c r="F716" s="407"/>
      <c r="G716" s="186">
        <f t="shared" si="37"/>
        <v>0</v>
      </c>
      <c r="H716" s="187">
        <f t="shared" si="38"/>
        <v>0</v>
      </c>
      <c r="I716" s="402" t="s">
        <v>277</v>
      </c>
    </row>
    <row r="717" spans="1:9" x14ac:dyDescent="0.2">
      <c r="A717" s="394"/>
      <c r="B717" s="405"/>
      <c r="C717" s="405"/>
      <c r="D717" s="188">
        <f t="shared" si="36"/>
        <v>0</v>
      </c>
      <c r="E717" s="406"/>
      <c r="F717" s="407"/>
      <c r="G717" s="186">
        <f t="shared" si="37"/>
        <v>0</v>
      </c>
      <c r="H717" s="187">
        <f t="shared" si="38"/>
        <v>0</v>
      </c>
      <c r="I717" s="402" t="s">
        <v>277</v>
      </c>
    </row>
    <row r="718" spans="1:9" x14ac:dyDescent="0.2">
      <c r="A718" s="394"/>
      <c r="B718" s="405"/>
      <c r="C718" s="405"/>
      <c r="D718" s="188">
        <f t="shared" si="36"/>
        <v>0</v>
      </c>
      <c r="E718" s="406"/>
      <c r="F718" s="407"/>
      <c r="G718" s="186">
        <f t="shared" si="37"/>
        <v>0</v>
      </c>
      <c r="H718" s="187">
        <f t="shared" si="38"/>
        <v>0</v>
      </c>
      <c r="I718" s="402" t="s">
        <v>277</v>
      </c>
    </row>
    <row r="719" spans="1:9" x14ac:dyDescent="0.2">
      <c r="A719" s="394"/>
      <c r="B719" s="405"/>
      <c r="C719" s="405"/>
      <c r="D719" s="188">
        <f t="shared" si="36"/>
        <v>0</v>
      </c>
      <c r="E719" s="406"/>
      <c r="F719" s="407"/>
      <c r="G719" s="186">
        <f t="shared" si="37"/>
        <v>0</v>
      </c>
      <c r="H719" s="187">
        <f t="shared" si="38"/>
        <v>0</v>
      </c>
      <c r="I719" s="402" t="s">
        <v>277</v>
      </c>
    </row>
    <row r="720" spans="1:9" x14ac:dyDescent="0.2">
      <c r="A720" s="394"/>
      <c r="B720" s="405"/>
      <c r="C720" s="405"/>
      <c r="D720" s="188">
        <f t="shared" si="36"/>
        <v>0</v>
      </c>
      <c r="E720" s="406"/>
      <c r="F720" s="407"/>
      <c r="G720" s="186">
        <f t="shared" si="37"/>
        <v>0</v>
      </c>
      <c r="H720" s="187">
        <f t="shared" si="38"/>
        <v>0</v>
      </c>
      <c r="I720" s="402" t="s">
        <v>277</v>
      </c>
    </row>
    <row r="721" spans="1:9" x14ac:dyDescent="0.2">
      <c r="A721" s="394"/>
      <c r="B721" s="405"/>
      <c r="C721" s="405"/>
      <c r="D721" s="188">
        <f t="shared" si="36"/>
        <v>0</v>
      </c>
      <c r="E721" s="406"/>
      <c r="F721" s="407"/>
      <c r="G721" s="186">
        <f t="shared" si="37"/>
        <v>0</v>
      </c>
      <c r="H721" s="187">
        <f t="shared" si="38"/>
        <v>0</v>
      </c>
      <c r="I721" s="402" t="s">
        <v>277</v>
      </c>
    </row>
    <row r="722" spans="1:9" x14ac:dyDescent="0.2">
      <c r="A722" s="394"/>
      <c r="B722" s="405"/>
      <c r="C722" s="405"/>
      <c r="D722" s="188">
        <f t="shared" si="36"/>
        <v>0</v>
      </c>
      <c r="E722" s="406"/>
      <c r="F722" s="407"/>
      <c r="G722" s="186">
        <f t="shared" si="37"/>
        <v>0</v>
      </c>
      <c r="H722" s="187">
        <f t="shared" si="38"/>
        <v>0</v>
      </c>
      <c r="I722" s="402" t="s">
        <v>277</v>
      </c>
    </row>
    <row r="723" spans="1:9" x14ac:dyDescent="0.2">
      <c r="A723" s="394"/>
      <c r="B723" s="405"/>
      <c r="C723" s="405"/>
      <c r="D723" s="188">
        <f t="shared" si="36"/>
        <v>0</v>
      </c>
      <c r="E723" s="406"/>
      <c r="F723" s="407"/>
      <c r="G723" s="186">
        <f t="shared" si="37"/>
        <v>0</v>
      </c>
      <c r="H723" s="187">
        <f t="shared" si="38"/>
        <v>0</v>
      </c>
      <c r="I723" s="402" t="s">
        <v>277</v>
      </c>
    </row>
    <row r="724" spans="1:9" x14ac:dyDescent="0.2">
      <c r="A724" s="394"/>
      <c r="B724" s="405"/>
      <c r="C724" s="405"/>
      <c r="D724" s="188">
        <f t="shared" si="36"/>
        <v>0</v>
      </c>
      <c r="E724" s="406"/>
      <c r="F724" s="407"/>
      <c r="G724" s="186">
        <f t="shared" si="37"/>
        <v>0</v>
      </c>
      <c r="H724" s="187">
        <f t="shared" si="38"/>
        <v>0</v>
      </c>
      <c r="I724" s="402" t="s">
        <v>277</v>
      </c>
    </row>
    <row r="725" spans="1:9" x14ac:dyDescent="0.2">
      <c r="A725" s="394"/>
      <c r="B725" s="405"/>
      <c r="C725" s="405"/>
      <c r="D725" s="188">
        <f t="shared" si="36"/>
        <v>0</v>
      </c>
      <c r="E725" s="406"/>
      <c r="F725" s="407"/>
      <c r="G725" s="186">
        <f t="shared" si="37"/>
        <v>0</v>
      </c>
      <c r="H725" s="187">
        <f t="shared" si="38"/>
        <v>0</v>
      </c>
      <c r="I725" s="402" t="s">
        <v>277</v>
      </c>
    </row>
    <row r="726" spans="1:9" x14ac:dyDescent="0.2">
      <c r="A726" s="394"/>
      <c r="B726" s="405"/>
      <c r="C726" s="405"/>
      <c r="D726" s="188">
        <f t="shared" si="36"/>
        <v>0</v>
      </c>
      <c r="E726" s="406"/>
      <c r="F726" s="407"/>
      <c r="G726" s="186">
        <f t="shared" si="37"/>
        <v>0</v>
      </c>
      <c r="H726" s="187">
        <f t="shared" si="38"/>
        <v>0</v>
      </c>
      <c r="I726" s="402" t="s">
        <v>277</v>
      </c>
    </row>
    <row r="727" spans="1:9" x14ac:dyDescent="0.2">
      <c r="A727" s="394"/>
      <c r="B727" s="405"/>
      <c r="C727" s="405"/>
      <c r="D727" s="188">
        <f t="shared" si="36"/>
        <v>0</v>
      </c>
      <c r="E727" s="406"/>
      <c r="F727" s="407"/>
      <c r="G727" s="186">
        <f t="shared" si="37"/>
        <v>0</v>
      </c>
      <c r="H727" s="187">
        <f t="shared" si="38"/>
        <v>0</v>
      </c>
      <c r="I727" s="402" t="s">
        <v>277</v>
      </c>
    </row>
    <row r="728" spans="1:9" x14ac:dyDescent="0.2">
      <c r="A728" s="394"/>
      <c r="B728" s="405"/>
      <c r="C728" s="405"/>
      <c r="D728" s="188">
        <f t="shared" si="36"/>
        <v>0</v>
      </c>
      <c r="E728" s="406"/>
      <c r="F728" s="407"/>
      <c r="G728" s="186">
        <f t="shared" si="37"/>
        <v>0</v>
      </c>
      <c r="H728" s="187">
        <f t="shared" si="38"/>
        <v>0</v>
      </c>
      <c r="I728" s="402" t="s">
        <v>277</v>
      </c>
    </row>
    <row r="729" spans="1:9" x14ac:dyDescent="0.2">
      <c r="A729" s="394"/>
      <c r="B729" s="405"/>
      <c r="C729" s="405"/>
      <c r="D729" s="188">
        <f t="shared" si="36"/>
        <v>0</v>
      </c>
      <c r="E729" s="406"/>
      <c r="F729" s="407"/>
      <c r="G729" s="186">
        <f t="shared" si="37"/>
        <v>0</v>
      </c>
      <c r="H729" s="187">
        <f t="shared" si="38"/>
        <v>0</v>
      </c>
      <c r="I729" s="402" t="s">
        <v>277</v>
      </c>
    </row>
    <row r="730" spans="1:9" x14ac:dyDescent="0.2">
      <c r="A730" s="394"/>
      <c r="B730" s="405"/>
      <c r="C730" s="405"/>
      <c r="D730" s="188">
        <f t="shared" si="36"/>
        <v>0</v>
      </c>
      <c r="E730" s="406"/>
      <c r="F730" s="407"/>
      <c r="G730" s="186">
        <f t="shared" si="37"/>
        <v>0</v>
      </c>
      <c r="H730" s="187">
        <f t="shared" si="38"/>
        <v>0</v>
      </c>
      <c r="I730" s="402" t="s">
        <v>277</v>
      </c>
    </row>
    <row r="731" spans="1:9" x14ac:dyDescent="0.2">
      <c r="A731" s="394"/>
      <c r="B731" s="405"/>
      <c r="C731" s="405"/>
      <c r="D731" s="188">
        <f t="shared" si="36"/>
        <v>0</v>
      </c>
      <c r="E731" s="406"/>
      <c r="F731" s="407"/>
      <c r="G731" s="186">
        <f t="shared" si="37"/>
        <v>0</v>
      </c>
      <c r="H731" s="187">
        <f t="shared" si="38"/>
        <v>0</v>
      </c>
      <c r="I731" s="402" t="s">
        <v>277</v>
      </c>
    </row>
    <row r="732" spans="1:9" x14ac:dyDescent="0.2">
      <c r="A732" s="394"/>
      <c r="B732" s="405"/>
      <c r="C732" s="405"/>
      <c r="D732" s="188">
        <f t="shared" si="36"/>
        <v>0</v>
      </c>
      <c r="E732" s="406"/>
      <c r="F732" s="407"/>
      <c r="G732" s="186">
        <f t="shared" si="37"/>
        <v>0</v>
      </c>
      <c r="H732" s="187">
        <f t="shared" si="38"/>
        <v>0</v>
      </c>
      <c r="I732" s="402" t="s">
        <v>277</v>
      </c>
    </row>
    <row r="733" spans="1:9" x14ac:dyDescent="0.2">
      <c r="A733" s="394"/>
      <c r="B733" s="405"/>
      <c r="C733" s="405"/>
      <c r="D733" s="188">
        <f t="shared" si="36"/>
        <v>0</v>
      </c>
      <c r="E733" s="406"/>
      <c r="F733" s="407"/>
      <c r="G733" s="186">
        <f t="shared" si="37"/>
        <v>0</v>
      </c>
      <c r="H733" s="187">
        <f t="shared" si="38"/>
        <v>0</v>
      </c>
      <c r="I733" s="402" t="s">
        <v>277</v>
      </c>
    </row>
    <row r="734" spans="1:9" x14ac:dyDescent="0.2">
      <c r="A734" s="394"/>
      <c r="B734" s="405"/>
      <c r="C734" s="405"/>
      <c r="D734" s="188">
        <f t="shared" si="36"/>
        <v>0</v>
      </c>
      <c r="E734" s="406"/>
      <c r="F734" s="407"/>
      <c r="G734" s="186">
        <f t="shared" si="37"/>
        <v>0</v>
      </c>
      <c r="H734" s="187">
        <f t="shared" si="38"/>
        <v>0</v>
      </c>
      <c r="I734" s="402" t="s">
        <v>277</v>
      </c>
    </row>
    <row r="735" spans="1:9" x14ac:dyDescent="0.2">
      <c r="A735" s="394"/>
      <c r="B735" s="405"/>
      <c r="C735" s="405"/>
      <c r="D735" s="188">
        <f t="shared" si="36"/>
        <v>0</v>
      </c>
      <c r="E735" s="406"/>
      <c r="F735" s="407"/>
      <c r="G735" s="186">
        <f t="shared" si="37"/>
        <v>0</v>
      </c>
      <c r="H735" s="187">
        <f t="shared" si="38"/>
        <v>0</v>
      </c>
      <c r="I735" s="402" t="s">
        <v>277</v>
      </c>
    </row>
    <row r="736" spans="1:9" x14ac:dyDescent="0.2">
      <c r="A736" s="394"/>
      <c r="B736" s="405"/>
      <c r="C736" s="405"/>
      <c r="D736" s="188">
        <f t="shared" si="36"/>
        <v>0</v>
      </c>
      <c r="E736" s="406"/>
      <c r="F736" s="407"/>
      <c r="G736" s="186">
        <f t="shared" si="37"/>
        <v>0</v>
      </c>
      <c r="H736" s="187">
        <f t="shared" si="38"/>
        <v>0</v>
      </c>
      <c r="I736" s="402" t="s">
        <v>277</v>
      </c>
    </row>
    <row r="737" spans="1:9" x14ac:dyDescent="0.2">
      <c r="A737" s="394"/>
      <c r="B737" s="405"/>
      <c r="C737" s="405"/>
      <c r="D737" s="188">
        <f t="shared" si="36"/>
        <v>0</v>
      </c>
      <c r="E737" s="406"/>
      <c r="F737" s="407"/>
      <c r="G737" s="186">
        <f t="shared" si="37"/>
        <v>0</v>
      </c>
      <c r="H737" s="187">
        <f t="shared" si="38"/>
        <v>0</v>
      </c>
      <c r="I737" s="402" t="s">
        <v>277</v>
      </c>
    </row>
    <row r="738" spans="1:9" ht="13.5" thickBot="1" x14ac:dyDescent="0.25">
      <c r="A738" s="396"/>
      <c r="B738" s="405"/>
      <c r="C738" s="405"/>
      <c r="D738" s="188">
        <f>IF(C738=0,0,C738-B738)</f>
        <v>0</v>
      </c>
      <c r="E738" s="406"/>
      <c r="F738" s="407"/>
      <c r="G738" s="186">
        <f>IF(F738=0,0,D738/F738)</f>
        <v>0</v>
      </c>
      <c r="H738" s="187">
        <f>IF(F738=0,0,E738/F738)</f>
        <v>0</v>
      </c>
      <c r="I738" s="402" t="s">
        <v>277</v>
      </c>
    </row>
  </sheetData>
  <sheetProtection password="CC25" sheet="1" objects="1" scenarios="1"/>
  <mergeCells count="44">
    <mergeCell ref="J12:M12"/>
    <mergeCell ref="J13:M13"/>
    <mergeCell ref="J14:M14"/>
    <mergeCell ref="J23:M23"/>
    <mergeCell ref="J18:M18"/>
    <mergeCell ref="J21:M21"/>
    <mergeCell ref="J22:M22"/>
    <mergeCell ref="J19:M19"/>
    <mergeCell ref="J15:M15"/>
    <mergeCell ref="J16:M16"/>
    <mergeCell ref="J9:M9"/>
    <mergeCell ref="J10:M10"/>
    <mergeCell ref="J11:M11"/>
    <mergeCell ref="J7:M7"/>
    <mergeCell ref="A1:E1"/>
    <mergeCell ref="A6:B6"/>
    <mergeCell ref="D5:F5"/>
    <mergeCell ref="J8:M8"/>
    <mergeCell ref="J5:M5"/>
    <mergeCell ref="J6:M6"/>
    <mergeCell ref="J1:M1"/>
    <mergeCell ref="J2:M2"/>
    <mergeCell ref="J3:M3"/>
    <mergeCell ref="J4:M4"/>
    <mergeCell ref="I3:I5"/>
    <mergeCell ref="J29:M29"/>
    <mergeCell ref="J30:M30"/>
    <mergeCell ref="J31:M31"/>
    <mergeCell ref="J27:M27"/>
    <mergeCell ref="J28:M28"/>
    <mergeCell ref="J25:M25"/>
    <mergeCell ref="J26:M26"/>
    <mergeCell ref="J24:M24"/>
    <mergeCell ref="J17:M17"/>
    <mergeCell ref="J20:M20"/>
    <mergeCell ref="J32:M32"/>
    <mergeCell ref="J38:M38"/>
    <mergeCell ref="J39:M39"/>
    <mergeCell ref="J40:M40"/>
    <mergeCell ref="J33:M33"/>
    <mergeCell ref="J34:M34"/>
    <mergeCell ref="J35:M35"/>
    <mergeCell ref="J36:M36"/>
    <mergeCell ref="J37:M37"/>
  </mergeCells>
  <phoneticPr fontId="2" type="noConversion"/>
  <conditionalFormatting sqref="A434:A494">
    <cfRule type="expression" dxfId="149" priority="3">
      <formula>$A434</formula>
    </cfRule>
  </conditionalFormatting>
  <conditionalFormatting sqref="A556:A616">
    <cfRule type="expression" dxfId="148" priority="2">
      <formula>$A556</formula>
    </cfRule>
  </conditionalFormatting>
  <conditionalFormatting sqref="A617:A676">
    <cfRule type="expression" dxfId="147" priority="1">
      <formula>$A617</formula>
    </cfRule>
  </conditionalFormatting>
  <dataValidations xWindow="90" yWindow="519" count="15">
    <dataValidation operator="lessThanOrEqual" allowBlank="1" showInputMessage="1" showErrorMessage="1" errorTitle="Incorrect Value Entered" error="This entry has to be less than the &quot;CURRENT HUB READING&quot;.  Click cancel to proceed." sqref="B8:B738"/>
    <dataValidation type="whole" operator="greaterThan" allowBlank="1" showInputMessage="1" showErrorMessage="1" sqref="C69:C738">
      <formula1>B69</formula1>
    </dataValidation>
    <dataValidation type="whole" operator="greaterThan" allowBlank="1" showInputMessage="1" showErrorMessage="1" errorTitle="INCORRECT ENTRY" error="Value must be larger than Last odometer reading in column to left." sqref="C8:C68">
      <formula1>B8</formula1>
    </dataValidation>
    <dataValidation type="date" allowBlank="1" showInputMessage="1" showErrorMessage="1" errorTitle="Wrong Date" error="Must enter dates for February 2018." promptTitle="Dates to Enter" prompt="Enter Dates February 2018" sqref="A69:A128">
      <formula1>41670</formula1>
      <formula2>41697</formula2>
    </dataValidation>
    <dataValidation type="date" allowBlank="1" showInputMessage="1" showErrorMessage="1" errorTitle="Wrong Date" error="January 2018 Dates Only.  Scroll up or down for additional monthly entries." promptTitle="Date to enter" prompt="Enter dates for January 2018" sqref="A8:A68">
      <formula1>41639</formula1>
      <formula2>41669</formula2>
    </dataValidation>
    <dataValidation type="date" allowBlank="1" showInputMessage="1" showErrorMessage="1" errorTitle="Wrong Date" error="Enter Dates March 2018" promptTitle="Enter Dates" prompt="Enter Dates For March 2018" sqref="A129:A189">
      <formula1>41698</formula1>
      <formula2>41728</formula2>
    </dataValidation>
    <dataValidation type="date" allowBlank="1" showInputMessage="1" showErrorMessage="1" errorTitle="Wrong Date" error="Enter Dates April 2018" promptTitle="Dates to Enter" prompt="Enter Dates April 2018" sqref="A190:A250">
      <formula1>41729</formula1>
      <formula2>41758</formula2>
    </dataValidation>
    <dataValidation type="date" allowBlank="1" showInputMessage="1" showErrorMessage="1" errorTitle="Wrong Date " error="Enter Dates May 2018" promptTitle="Dates to Enter" prompt="Enter Dates May 2018" sqref="A251:A311">
      <formula1>41759</formula1>
      <formula2>41789</formula2>
    </dataValidation>
    <dataValidation type="date" allowBlank="1" showInputMessage="1" showErrorMessage="1" errorTitle="Wrong Entry" error="Enter Dates June 2018" promptTitle="Dates to Enter" prompt="Enter Dates June 2018" sqref="A312:A372">
      <formula1>41790</formula1>
      <formula2>41819</formula2>
    </dataValidation>
    <dataValidation type="date" allowBlank="1" showInputMessage="1" showErrorMessage="1" errorTitle="Wrong Date" error="Enter Dates July 2018" promptTitle="Dates to Enter" prompt="Enter Dates July 2018" sqref="A373:A433">
      <formula1>41820</formula1>
      <formula2>41850</formula2>
    </dataValidation>
    <dataValidation type="date" allowBlank="1" showInputMessage="1" showErrorMessage="1" errorTitle="Wrong Date" error="Enter Dates August 2018" promptTitle="Enter Dates" prompt="Enter Dates Aug 2018" sqref="A434:A494">
      <formula1>41851</formula1>
      <formula2>41881</formula2>
    </dataValidation>
    <dataValidation type="date" allowBlank="1" showInputMessage="1" showErrorMessage="1" errorTitle="Wrong Date" error="Enter Dates September 2018" promptTitle="Dates to Enter" prompt="Enter Dates September 2018" sqref="A495:A555">
      <formula1>41882</formula1>
      <formula2>41911</formula2>
    </dataValidation>
    <dataValidation type="date" allowBlank="1" showInputMessage="1" showErrorMessage="1" errorTitle="Wrong Date" error="Enter Dates Oct 2018" promptTitle="Dates to Enter" prompt="Enter Dates Oct 2018" sqref="A556:A616">
      <formula1>41912</formula1>
      <formula2>41942</formula2>
    </dataValidation>
    <dataValidation type="date" allowBlank="1" showInputMessage="1" showErrorMessage="1" errorTitle="Wrong Date" error="Enter Dates Nov 2018" promptTitle="Dates to Enter" prompt="Enter Dates Nov 2018" sqref="A617:A676">
      <formula1>41943</formula1>
      <formula2>41972</formula2>
    </dataValidation>
    <dataValidation type="date" allowBlank="1" showInputMessage="1" showErrorMessage="1" errorTitle="Wrong Date" error="Enter Dates Dec 2018" promptTitle="Dates to Enter" prompt="Enter Dates Dec 2018" sqref="A677:A738">
      <formula1>41973</formula1>
      <formula2>42003</formula2>
    </dataValidation>
  </dataValidations>
  <hyperlinks>
    <hyperlink ref="A2" location="SB!A1" display="Switchboard"/>
    <hyperlink ref="B2" location="Trip!A1" display="Trip Info"/>
    <hyperlink ref="B3" location="Feb!A1" display="FEBRUARY"/>
    <hyperlink ref="C3" location="Mar!A1" display="MARCH"/>
    <hyperlink ref="D3" location="APR!A1" display="APRIL"/>
    <hyperlink ref="E3" location="MAY!A1" display="MAY"/>
    <hyperlink ref="F3" location="JUN!A1" display="JUNE"/>
    <hyperlink ref="G3" location="JUL!A1" display="JULY"/>
    <hyperlink ref="H3" location="AUG!A1" display="AUGUST"/>
    <hyperlink ref="B4" location="OCT!A1" display="OCTOBER"/>
    <hyperlink ref="C4" location="NOV!A1" display="NOVEMBER"/>
    <hyperlink ref="D4" location="DEC!A1" display="DECEMBER"/>
    <hyperlink ref="E4" location="'1Qtr'!A1" display="1ST QT"/>
    <hyperlink ref="F4" location="'2Qtr'!A1" display="2ND QT"/>
    <hyperlink ref="G4" location="'3Qtr'!A1" display="3 QT"/>
    <hyperlink ref="H4" location="'4Qtr'!A1" display="4 QT"/>
    <hyperlink ref="A4" location="SEP!A1" display="SEPTEMBER"/>
    <hyperlink ref="A3" location="Jan!A1" display="JANUARY"/>
    <hyperlink ref="A5" location="YTD!A1" display="YTD"/>
    <hyperlink ref="C2" location="'F4'!A1" display="Fuel Entries"/>
    <hyperlink ref="D2" location="Expense!A1" display="Expense!A1"/>
    <hyperlink ref="E2" r:id="rId1" display="Want  truck mapping click"/>
    <hyperlink ref="F2" r:id="rId2"/>
    <hyperlink ref="G2" r:id="rId3"/>
    <hyperlink ref="J1:M1" location="SB!A1" display="Click to return to Switchboard"/>
    <hyperlink ref="J2:M2" location="Trip!A1" display="Click to return to Trip Information Entries"/>
    <hyperlink ref="J3:M3" location="'F4'!A1" display="Click to go to fuel cost entries"/>
    <hyperlink ref="J4:M4" location="Expense!A1" display="Click to return to road expenses"/>
    <hyperlink ref="J5:M5" location="Jan!A1" display="Click to go to January Truck Report"/>
    <hyperlink ref="J6:M6" location="Feb!A1" display="Click to go to February Truck Report"/>
    <hyperlink ref="J7:M7" location="Mar!A1" display="Click to go to March Truck Report"/>
    <hyperlink ref="J8:M8" location="APR!A1" display="Click to go to April Truck Report"/>
    <hyperlink ref="J9:M9" location="MAY!A1" display="Click to go to May Truck Report"/>
    <hyperlink ref="J10:M10" location="JUN!A1" display="Click to go to June Truck Report"/>
    <hyperlink ref="J11:M11" location="JUL!A1" display="Click to go to July Truck Report"/>
    <hyperlink ref="J12:M12" location="AUG!A1" display="Click to go to August Truck Report"/>
    <hyperlink ref="J13:M13" location="SEP!A1" display="Click to go to September Truck Report"/>
    <hyperlink ref="J14:M14" location="OCT!A1" display="Click to go to October Truck Report"/>
    <hyperlink ref="J15:M15" location="NOV!A1" display="Click to go to November Truck Report"/>
    <hyperlink ref="J16:M16" location="DEC!A1" display="Click to go to December Truck Report"/>
    <hyperlink ref="J17:M17" location="'1Qtr'!A1" display="Click to go to 1st Quarter Truck Report"/>
    <hyperlink ref="J18:M18" location="'2Qtr'!A1" display="Click to go to 2nd Quarter Truck Report"/>
    <hyperlink ref="J19:M19" location="'3Qtr'!A1" display="Click to go to 3qt Quarter Truck Report"/>
    <hyperlink ref="J20:M20" location="'4Qtr'!A1" display="Click to go to 4th Quarter Truck Report"/>
    <hyperlink ref="J21:M21" location="YTD!A1" display="Click to go to Year-to-Date Truck Report"/>
    <hyperlink ref="J25:M25" r:id="rId4" display="Road cameras/backup cameras "/>
    <hyperlink ref="J26:M26" r:id="rId5" display="GPS Truck Mapping Software for laptop "/>
    <hyperlink ref="J27:M27" r:id="rId6" display="Rand McNally &amp; PCMiler Navigators"/>
    <hyperlink ref="J28:M28" r:id="rId7" display="VuQube Satellite TV"/>
    <hyperlink ref="J29:M29" r:id="rId8" display="Ram No Drill Computer Stands for Big Trucks/and more"/>
    <hyperlink ref="J30:M30" r:id="rId9" display="Free 30 day trial Eclipse Log Download"/>
    <hyperlink ref="J31:M31" r:id="rId10" display="Refrigerated trailer booms (easy sweeping)"/>
    <hyperlink ref="J32:M32" r:id="rId11" display="Truck Stop Book/Next Exit"/>
    <hyperlink ref="J33:M33" r:id="rId12" display="Over The Air TV antenna HD (OTA-1)"/>
    <hyperlink ref="J34:M34" r:id="rId13" display="Get current diesel fuel prices emailed direct"/>
    <hyperlink ref="J35:M35" r:id="rId14" display="Fleet Tracking $24.95 per truck Quit anytime"/>
    <hyperlink ref="J37:M37" r:id="rId15" display="Health Insurance Information"/>
    <hyperlink ref="J36:M36" r:id="rId16" display="Get Weather reports live"/>
    <hyperlink ref="J38:M38" r:id="rId17" display="In Cab Cameras This is a CYA camera"/>
  </hyperlinks>
  <pageMargins left="0.75" right="0.75" top="1" bottom="1" header="0.5" footer="0.5"/>
  <pageSetup orientation="portrait" horizontalDpi="300" verticalDpi="300" r:id="rId18"/>
  <headerFooter alignWithMargins="0"/>
  <legacyDrawing r:id="rId1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IS738"/>
  <sheetViews>
    <sheetView showGridLines="0" showRowColHeaders="0" showZeros="0" showOutlineSymbols="0" workbookViewId="0">
      <pane xSplit="2" ySplit="7" topLeftCell="C8" activePane="bottomRight" state="frozen"/>
      <selection activeCell="D4" sqref="D4:F4"/>
      <selection pane="topRight" activeCell="D4" sqref="D4:F4"/>
      <selection pane="bottomLeft" activeCell="D4" sqref="D4:F4"/>
      <selection pane="bottomRight" activeCell="A2" sqref="A2"/>
    </sheetView>
  </sheetViews>
  <sheetFormatPr defaultColWidth="9.140625" defaultRowHeight="12.75" x14ac:dyDescent="0.2"/>
  <cols>
    <col min="1" max="1" width="12.140625" style="5" customWidth="1"/>
    <col min="2" max="2" width="11.42578125" style="5" customWidth="1"/>
    <col min="3" max="27" width="10.7109375" style="5" customWidth="1"/>
    <col min="28" max="28" width="31.85546875" style="6" customWidth="1"/>
    <col min="29" max="16384" width="9.140625" style="5"/>
  </cols>
  <sheetData>
    <row r="1" spans="1:253" ht="17.25" thickTop="1" thickBot="1" x14ac:dyDescent="0.25">
      <c r="A1" s="297" t="s">
        <v>22</v>
      </c>
      <c r="B1" s="298"/>
      <c r="C1" s="298"/>
      <c r="D1" s="298"/>
      <c r="E1" s="298"/>
      <c r="F1" s="298"/>
      <c r="G1" s="298"/>
      <c r="H1" s="299"/>
      <c r="I1" s="300" t="s">
        <v>206</v>
      </c>
      <c r="J1" s="301"/>
      <c r="K1" s="301"/>
      <c r="L1" s="301"/>
      <c r="M1" s="301"/>
      <c r="N1" s="301"/>
      <c r="O1" s="301"/>
      <c r="P1" s="304" t="s">
        <v>255</v>
      </c>
    </row>
    <row r="2" spans="1:253" ht="26.45" customHeight="1" thickBot="1" x14ac:dyDescent="0.25">
      <c r="A2" s="22" t="s">
        <v>52</v>
      </c>
      <c r="B2" s="33" t="s">
        <v>117</v>
      </c>
      <c r="C2" s="33" t="s">
        <v>80</v>
      </c>
      <c r="D2" s="64" t="s">
        <v>207</v>
      </c>
      <c r="E2" s="252">
        <f ca="1">NOW()</f>
        <v>41658.417478935196</v>
      </c>
      <c r="F2" s="253"/>
      <c r="G2" s="254"/>
      <c r="H2" s="20" t="s">
        <v>21</v>
      </c>
      <c r="I2" s="301"/>
      <c r="J2" s="301"/>
      <c r="K2" s="301"/>
      <c r="L2" s="301"/>
      <c r="M2" s="301"/>
      <c r="N2" s="301"/>
      <c r="O2" s="301"/>
      <c r="P2" s="304"/>
    </row>
    <row r="3" spans="1:253" s="6" customFormat="1" ht="19.5" customHeight="1" thickBot="1" x14ac:dyDescent="0.25">
      <c r="A3" s="36" t="s">
        <v>6</v>
      </c>
      <c r="B3" s="36" t="s">
        <v>19</v>
      </c>
      <c r="C3" s="36" t="s">
        <v>7</v>
      </c>
      <c r="D3" s="36" t="s">
        <v>8</v>
      </c>
      <c r="E3" s="36" t="s">
        <v>9</v>
      </c>
      <c r="F3" s="36" t="s">
        <v>10</v>
      </c>
      <c r="G3" s="36" t="s">
        <v>11</v>
      </c>
      <c r="H3" s="36" t="s">
        <v>12</v>
      </c>
      <c r="I3" s="301"/>
      <c r="J3" s="301"/>
      <c r="K3" s="301"/>
      <c r="L3" s="301"/>
      <c r="M3" s="301"/>
      <c r="N3" s="301"/>
      <c r="O3" s="301"/>
      <c r="P3" s="304"/>
      <c r="R3" s="5"/>
    </row>
    <row r="4" spans="1:253" ht="18.75" customHeight="1" thickBot="1" x14ac:dyDescent="0.25">
      <c r="A4" s="36" t="s">
        <v>13</v>
      </c>
      <c r="B4" s="36" t="s">
        <v>14</v>
      </c>
      <c r="C4" s="36" t="s">
        <v>15</v>
      </c>
      <c r="D4" s="36" t="s">
        <v>16</v>
      </c>
      <c r="E4" s="36" t="s">
        <v>17</v>
      </c>
      <c r="F4" s="36" t="s">
        <v>18</v>
      </c>
      <c r="G4" s="36" t="s">
        <v>55</v>
      </c>
      <c r="H4" s="36" t="s">
        <v>56</v>
      </c>
      <c r="I4" s="301"/>
      <c r="J4" s="301"/>
      <c r="K4" s="301"/>
      <c r="L4" s="301"/>
      <c r="M4" s="301"/>
      <c r="N4" s="301"/>
      <c r="O4" s="301"/>
      <c r="P4" s="304"/>
    </row>
    <row r="5" spans="1:253" ht="27" hidden="1" customHeight="1" thickBot="1" x14ac:dyDescent="0.25">
      <c r="A5" s="87"/>
      <c r="B5" s="88"/>
      <c r="C5" s="88"/>
      <c r="D5" s="51"/>
      <c r="E5" s="51"/>
      <c r="F5" s="51"/>
      <c r="G5" s="51"/>
      <c r="H5" s="51"/>
      <c r="I5" s="302"/>
      <c r="J5" s="303"/>
      <c r="K5" s="303"/>
      <c r="L5" s="303"/>
      <c r="M5" s="303"/>
      <c r="N5" s="303"/>
      <c r="O5" s="303"/>
    </row>
    <row r="6" spans="1:253" s="130" customFormat="1" ht="34.5" thickBot="1" x14ac:dyDescent="0.25">
      <c r="A6" s="185" t="s">
        <v>254</v>
      </c>
      <c r="B6" s="129" t="s">
        <v>57</v>
      </c>
      <c r="C6" s="110" t="s">
        <v>260</v>
      </c>
      <c r="D6" s="110" t="s">
        <v>262</v>
      </c>
      <c r="E6" s="110" t="s">
        <v>261</v>
      </c>
      <c r="F6" s="110" t="s">
        <v>263</v>
      </c>
      <c r="G6" s="110" t="s">
        <v>221</v>
      </c>
      <c r="H6" s="110" t="s">
        <v>222</v>
      </c>
      <c r="I6" s="110" t="s">
        <v>223</v>
      </c>
      <c r="J6" s="110" t="s">
        <v>224</v>
      </c>
      <c r="K6" s="110" t="s">
        <v>225</v>
      </c>
      <c r="L6" s="110" t="s">
        <v>226</v>
      </c>
      <c r="M6" s="110" t="s">
        <v>227</v>
      </c>
      <c r="N6" s="110" t="s">
        <v>228</v>
      </c>
      <c r="O6" s="110" t="s">
        <v>229</v>
      </c>
      <c r="P6" s="110" t="s">
        <v>230</v>
      </c>
      <c r="Q6" s="110" t="s">
        <v>231</v>
      </c>
      <c r="R6" s="110" t="s">
        <v>232</v>
      </c>
      <c r="S6" s="110" t="s">
        <v>233</v>
      </c>
      <c r="T6" s="110" t="s">
        <v>234</v>
      </c>
      <c r="U6" s="110" t="s">
        <v>235</v>
      </c>
      <c r="V6" s="110" t="s">
        <v>236</v>
      </c>
      <c r="W6" s="110" t="s">
        <v>237</v>
      </c>
      <c r="X6" s="110" t="s">
        <v>238</v>
      </c>
      <c r="Y6" s="110" t="s">
        <v>239</v>
      </c>
      <c r="Z6" s="110" t="s">
        <v>240</v>
      </c>
      <c r="AA6" s="110" t="s">
        <v>241</v>
      </c>
      <c r="AB6" s="86" t="s">
        <v>1</v>
      </c>
      <c r="IB6" s="131"/>
      <c r="IC6" s="131"/>
      <c r="ID6" s="131"/>
      <c r="IE6" s="131"/>
      <c r="IF6" s="131"/>
      <c r="IG6" s="131"/>
      <c r="IH6" s="131"/>
      <c r="II6" s="131"/>
      <c r="IJ6" s="131"/>
      <c r="IK6" s="131"/>
      <c r="IL6" s="131"/>
      <c r="IM6" s="131"/>
      <c r="IN6" s="131"/>
      <c r="IO6" s="131"/>
      <c r="IP6" s="131"/>
      <c r="IQ6" s="131"/>
      <c r="IR6" s="131"/>
      <c r="IS6" s="131"/>
    </row>
    <row r="7" spans="1:253" s="8" customFormat="1" ht="15.75" customHeight="1" thickBot="1" x14ac:dyDescent="0.25">
      <c r="A7" s="90">
        <f>COUNTA(A8:A737)</f>
        <v>12</v>
      </c>
      <c r="B7" s="91">
        <f>SUM(C7:AA7)</f>
        <v>0</v>
      </c>
      <c r="C7" s="91">
        <f t="shared" ref="C7:AA7" si="0">SUM(C8:C737)</f>
        <v>0</v>
      </c>
      <c r="D7" s="92">
        <f t="shared" si="0"/>
        <v>0</v>
      </c>
      <c r="E7" s="89">
        <f t="shared" si="0"/>
        <v>0</v>
      </c>
      <c r="F7" s="18">
        <f t="shared" si="0"/>
        <v>0</v>
      </c>
      <c r="G7" s="18">
        <f t="shared" si="0"/>
        <v>0</v>
      </c>
      <c r="H7" s="18">
        <f t="shared" si="0"/>
        <v>0</v>
      </c>
      <c r="I7" s="18">
        <f t="shared" si="0"/>
        <v>0</v>
      </c>
      <c r="J7" s="18">
        <f t="shared" si="0"/>
        <v>0</v>
      </c>
      <c r="K7" s="18">
        <f t="shared" si="0"/>
        <v>0</v>
      </c>
      <c r="L7" s="18">
        <f t="shared" si="0"/>
        <v>0</v>
      </c>
      <c r="M7" s="18">
        <f t="shared" si="0"/>
        <v>0</v>
      </c>
      <c r="N7" s="18">
        <f t="shared" si="0"/>
        <v>0</v>
      </c>
      <c r="O7" s="18">
        <f t="shared" si="0"/>
        <v>0</v>
      </c>
      <c r="P7" s="18">
        <f t="shared" si="0"/>
        <v>0</v>
      </c>
      <c r="Q7" s="18">
        <f t="shared" si="0"/>
        <v>0</v>
      </c>
      <c r="R7" s="18">
        <f t="shared" si="0"/>
        <v>0</v>
      </c>
      <c r="S7" s="18">
        <f t="shared" si="0"/>
        <v>0</v>
      </c>
      <c r="T7" s="18">
        <f t="shared" si="0"/>
        <v>0</v>
      </c>
      <c r="U7" s="18">
        <f t="shared" si="0"/>
        <v>0</v>
      </c>
      <c r="V7" s="18">
        <f t="shared" si="0"/>
        <v>0</v>
      </c>
      <c r="W7" s="18">
        <f t="shared" si="0"/>
        <v>0</v>
      </c>
      <c r="X7" s="18">
        <f t="shared" si="0"/>
        <v>0</v>
      </c>
      <c r="Y7" s="18">
        <f t="shared" si="0"/>
        <v>0</v>
      </c>
      <c r="Z7" s="18">
        <f t="shared" si="0"/>
        <v>0</v>
      </c>
      <c r="AA7" s="18">
        <f t="shared" si="0"/>
        <v>0</v>
      </c>
      <c r="IB7" s="5"/>
      <c r="IC7" s="5"/>
      <c r="ID7" s="5"/>
      <c r="IE7" s="5"/>
      <c r="IF7" s="5"/>
      <c r="IG7" s="5"/>
      <c r="IH7" s="5"/>
      <c r="II7" s="5"/>
      <c r="IJ7" s="5"/>
      <c r="IK7" s="5"/>
      <c r="IL7" s="5"/>
      <c r="IM7" s="5"/>
      <c r="IN7" s="5"/>
      <c r="IO7" s="5"/>
      <c r="IP7" s="5"/>
      <c r="IQ7" s="5"/>
      <c r="IR7" s="5"/>
      <c r="IS7" s="5"/>
    </row>
    <row r="8" spans="1:253" s="7" customFormat="1" x14ac:dyDescent="0.2">
      <c r="A8" s="181">
        <v>41639</v>
      </c>
      <c r="B8" s="184">
        <f t="shared" ref="B8:B72" si="1">SUM(C8:AA8)</f>
        <v>0</v>
      </c>
      <c r="C8" s="4"/>
      <c r="D8" s="4"/>
      <c r="E8" s="4"/>
      <c r="F8" s="4"/>
      <c r="G8" s="4"/>
      <c r="H8" s="4"/>
      <c r="I8" s="4"/>
      <c r="J8" s="4"/>
      <c r="K8" s="4"/>
      <c r="L8" s="4"/>
      <c r="M8" s="4"/>
      <c r="N8" s="4"/>
      <c r="O8" s="4"/>
      <c r="P8" s="4"/>
      <c r="Q8" s="4"/>
      <c r="R8" s="4"/>
      <c r="S8" s="4"/>
      <c r="T8" s="4"/>
      <c r="U8" s="4"/>
      <c r="V8" s="4"/>
      <c r="W8" s="4"/>
      <c r="X8" s="4"/>
      <c r="Y8" s="4"/>
      <c r="Z8" s="4"/>
      <c r="AA8" s="4"/>
      <c r="AB8" s="75"/>
      <c r="IB8" s="5"/>
      <c r="IC8" s="5"/>
      <c r="ID8" s="5"/>
      <c r="IE8" s="5"/>
      <c r="IF8" s="5"/>
      <c r="IG8" s="5"/>
      <c r="IH8" s="5"/>
      <c r="II8" s="5"/>
      <c r="IJ8" s="5"/>
      <c r="IK8" s="5"/>
      <c r="IL8" s="5"/>
      <c r="IM8" s="5"/>
      <c r="IN8" s="5"/>
      <c r="IO8" s="5"/>
      <c r="IP8" s="5"/>
      <c r="IQ8" s="5"/>
      <c r="IR8" s="5"/>
      <c r="IS8" s="5"/>
    </row>
    <row r="9" spans="1:253" s="7" customFormat="1" x14ac:dyDescent="0.2">
      <c r="A9" s="181"/>
      <c r="B9" s="184">
        <f t="shared" si="1"/>
        <v>0</v>
      </c>
      <c r="C9" s="4"/>
      <c r="D9" s="4"/>
      <c r="E9" s="4"/>
      <c r="F9" s="4"/>
      <c r="G9" s="4"/>
      <c r="H9" s="4"/>
      <c r="I9" s="4"/>
      <c r="J9" s="4"/>
      <c r="K9" s="4"/>
      <c r="L9" s="4"/>
      <c r="M9" s="4"/>
      <c r="N9" s="4"/>
      <c r="O9" s="4"/>
      <c r="P9" s="4"/>
      <c r="Q9" s="4"/>
      <c r="R9" s="4"/>
      <c r="S9" s="4"/>
      <c r="T9" s="4"/>
      <c r="U9" s="4"/>
      <c r="V9" s="4"/>
      <c r="W9" s="4"/>
      <c r="X9" s="4"/>
      <c r="Y9" s="4"/>
      <c r="Z9" s="4"/>
      <c r="AA9" s="4"/>
      <c r="AB9" s="75"/>
      <c r="IB9" s="5"/>
      <c r="IC9" s="5"/>
      <c r="ID9" s="5"/>
      <c r="IE9" s="5"/>
      <c r="IF9" s="5"/>
      <c r="IG9" s="5"/>
      <c r="IH9" s="5"/>
      <c r="II9" s="5"/>
      <c r="IJ9" s="5"/>
      <c r="IK9" s="5"/>
      <c r="IL9" s="5"/>
      <c r="IM9" s="5"/>
      <c r="IN9" s="5"/>
      <c r="IO9" s="5"/>
      <c r="IP9" s="5"/>
      <c r="IQ9" s="5"/>
      <c r="IR9" s="5"/>
      <c r="IS9" s="5"/>
    </row>
    <row r="10" spans="1:253" s="7" customFormat="1" x14ac:dyDescent="0.2">
      <c r="A10" s="181"/>
      <c r="B10" s="184">
        <f t="shared" si="1"/>
        <v>0</v>
      </c>
      <c r="C10" s="4"/>
      <c r="D10" s="4"/>
      <c r="E10" s="4"/>
      <c r="F10" s="4"/>
      <c r="G10" s="4"/>
      <c r="H10" s="4"/>
      <c r="I10" s="4"/>
      <c r="J10" s="4"/>
      <c r="K10" s="4"/>
      <c r="L10" s="4"/>
      <c r="M10" s="4"/>
      <c r="N10" s="4"/>
      <c r="O10" s="4"/>
      <c r="P10" s="4"/>
      <c r="Q10" s="4"/>
      <c r="R10" s="4"/>
      <c r="S10" s="4"/>
      <c r="T10" s="4"/>
      <c r="U10" s="4"/>
      <c r="V10" s="4"/>
      <c r="W10" s="4"/>
      <c r="X10" s="4"/>
      <c r="Y10" s="4"/>
      <c r="Z10" s="4"/>
      <c r="AA10" s="4"/>
      <c r="AB10" s="75"/>
      <c r="IB10" s="5"/>
      <c r="IC10" s="5"/>
      <c r="ID10" s="5"/>
      <c r="IE10" s="5"/>
      <c r="IF10" s="5"/>
      <c r="IG10" s="5"/>
      <c r="IH10" s="5"/>
      <c r="II10" s="5"/>
      <c r="IJ10" s="5"/>
      <c r="IK10" s="5"/>
      <c r="IL10" s="5"/>
      <c r="IM10" s="5"/>
      <c r="IN10" s="5"/>
      <c r="IO10" s="5"/>
      <c r="IP10" s="5"/>
      <c r="IQ10" s="5"/>
      <c r="IR10" s="5"/>
      <c r="IS10" s="5"/>
    </row>
    <row r="11" spans="1:253" s="7" customFormat="1" x14ac:dyDescent="0.2">
      <c r="A11" s="181"/>
      <c r="B11" s="184">
        <f t="shared" si="1"/>
        <v>0</v>
      </c>
      <c r="C11" s="4"/>
      <c r="D11" s="4"/>
      <c r="E11" s="4"/>
      <c r="F11" s="4"/>
      <c r="G11" s="4"/>
      <c r="H11" s="4"/>
      <c r="I11" s="4"/>
      <c r="J11" s="4"/>
      <c r="K11" s="4"/>
      <c r="L11" s="4"/>
      <c r="M11" s="4"/>
      <c r="N11" s="4"/>
      <c r="O11" s="4"/>
      <c r="P11" s="4"/>
      <c r="Q11" s="4"/>
      <c r="R11" s="4"/>
      <c r="S11" s="4"/>
      <c r="T11" s="4"/>
      <c r="U11" s="4"/>
      <c r="V11" s="4"/>
      <c r="W11" s="4"/>
      <c r="X11" s="4"/>
      <c r="Y11" s="4"/>
      <c r="Z11" s="4"/>
      <c r="AA11" s="4"/>
      <c r="AB11" s="75"/>
      <c r="IB11" s="5"/>
      <c r="IC11" s="5"/>
      <c r="ID11" s="5"/>
      <c r="IE11" s="5"/>
      <c r="IF11" s="5"/>
      <c r="IG11" s="5"/>
      <c r="IH11" s="5"/>
      <c r="II11" s="5"/>
      <c r="IJ11" s="5"/>
      <c r="IK11" s="5"/>
      <c r="IL11" s="5"/>
      <c r="IM11" s="5"/>
      <c r="IN11" s="5"/>
      <c r="IO11" s="5"/>
      <c r="IP11" s="5"/>
      <c r="IQ11" s="5"/>
      <c r="IR11" s="5"/>
      <c r="IS11" s="5"/>
    </row>
    <row r="12" spans="1:253" s="7" customFormat="1" x14ac:dyDescent="0.2">
      <c r="A12" s="181"/>
      <c r="B12" s="184">
        <f t="shared" si="1"/>
        <v>0</v>
      </c>
      <c r="C12" s="4"/>
      <c r="D12" s="4"/>
      <c r="E12" s="4"/>
      <c r="F12" s="4"/>
      <c r="G12" s="4"/>
      <c r="H12" s="4"/>
      <c r="I12" s="4"/>
      <c r="J12" s="4"/>
      <c r="K12" s="4"/>
      <c r="L12" s="4"/>
      <c r="M12" s="4"/>
      <c r="N12" s="4"/>
      <c r="O12" s="4"/>
      <c r="P12" s="4"/>
      <c r="Q12" s="4"/>
      <c r="R12" s="4"/>
      <c r="S12" s="4"/>
      <c r="T12" s="4"/>
      <c r="U12" s="4"/>
      <c r="V12" s="4"/>
      <c r="W12" s="4"/>
      <c r="X12" s="4"/>
      <c r="Y12" s="4"/>
      <c r="Z12" s="4"/>
      <c r="AA12" s="4"/>
      <c r="AB12" s="75"/>
      <c r="IB12" s="5"/>
      <c r="IC12" s="5"/>
      <c r="ID12" s="5"/>
      <c r="IE12" s="5"/>
      <c r="IF12" s="5"/>
      <c r="IG12" s="5"/>
      <c r="IH12" s="5"/>
      <c r="II12" s="5"/>
      <c r="IJ12" s="5"/>
      <c r="IK12" s="5"/>
      <c r="IL12" s="5"/>
      <c r="IM12" s="5"/>
      <c r="IN12" s="5"/>
      <c r="IO12" s="5"/>
      <c r="IP12" s="5"/>
      <c r="IQ12" s="5"/>
      <c r="IR12" s="5"/>
      <c r="IS12" s="5"/>
    </row>
    <row r="13" spans="1:253" s="7" customFormat="1" x14ac:dyDescent="0.2">
      <c r="A13" s="181"/>
      <c r="B13" s="184">
        <f t="shared" si="1"/>
        <v>0</v>
      </c>
      <c r="C13" s="4"/>
      <c r="D13" s="4"/>
      <c r="E13" s="4"/>
      <c r="F13" s="4"/>
      <c r="G13" s="4"/>
      <c r="H13" s="4"/>
      <c r="I13" s="4"/>
      <c r="J13" s="4"/>
      <c r="K13" s="4"/>
      <c r="L13" s="4"/>
      <c r="M13" s="4"/>
      <c r="N13" s="4"/>
      <c r="O13" s="4"/>
      <c r="P13" s="4"/>
      <c r="Q13" s="4"/>
      <c r="R13" s="4"/>
      <c r="S13" s="4"/>
      <c r="T13" s="4"/>
      <c r="U13" s="4"/>
      <c r="V13" s="4"/>
      <c r="W13" s="4"/>
      <c r="X13" s="4"/>
      <c r="Y13" s="4"/>
      <c r="Z13" s="4"/>
      <c r="AA13" s="4"/>
      <c r="AB13" s="75"/>
      <c r="IB13" s="5"/>
      <c r="IC13" s="5"/>
      <c r="ID13" s="5"/>
      <c r="IE13" s="5"/>
      <c r="IF13" s="5"/>
      <c r="IG13" s="5"/>
      <c r="IH13" s="5"/>
      <c r="II13" s="5"/>
      <c r="IJ13" s="5"/>
      <c r="IK13" s="5"/>
      <c r="IL13" s="5"/>
      <c r="IM13" s="5"/>
      <c r="IN13" s="5"/>
      <c r="IO13" s="5"/>
      <c r="IP13" s="5"/>
      <c r="IQ13" s="5"/>
      <c r="IR13" s="5"/>
      <c r="IS13" s="5"/>
    </row>
    <row r="14" spans="1:253" s="7" customFormat="1" x14ac:dyDescent="0.2">
      <c r="A14" s="181"/>
      <c r="B14" s="184">
        <f t="shared" si="1"/>
        <v>0</v>
      </c>
      <c r="C14" s="4"/>
      <c r="D14" s="4"/>
      <c r="E14" s="4"/>
      <c r="F14" s="4"/>
      <c r="G14" s="4"/>
      <c r="H14" s="4"/>
      <c r="I14" s="4"/>
      <c r="J14" s="4"/>
      <c r="K14" s="4"/>
      <c r="L14" s="4"/>
      <c r="M14" s="4"/>
      <c r="N14" s="4"/>
      <c r="O14" s="4"/>
      <c r="P14" s="4"/>
      <c r="Q14" s="4"/>
      <c r="R14" s="4"/>
      <c r="S14" s="4"/>
      <c r="T14" s="4"/>
      <c r="U14" s="4"/>
      <c r="V14" s="4"/>
      <c r="W14" s="4"/>
      <c r="X14" s="4"/>
      <c r="Y14" s="4"/>
      <c r="Z14" s="4"/>
      <c r="AA14" s="4"/>
      <c r="AB14" s="75"/>
      <c r="IB14" s="5"/>
      <c r="IC14" s="5"/>
      <c r="ID14" s="5"/>
      <c r="IE14" s="5"/>
      <c r="IF14" s="5"/>
      <c r="IG14" s="5"/>
      <c r="IH14" s="5"/>
      <c r="II14" s="5"/>
      <c r="IJ14" s="5"/>
      <c r="IK14" s="5"/>
      <c r="IL14" s="5"/>
      <c r="IM14" s="5"/>
      <c r="IN14" s="5"/>
      <c r="IO14" s="5"/>
      <c r="IP14" s="5"/>
      <c r="IQ14" s="5"/>
      <c r="IR14" s="5"/>
      <c r="IS14" s="5"/>
    </row>
    <row r="15" spans="1:253" s="7" customFormat="1" x14ac:dyDescent="0.2">
      <c r="A15" s="181"/>
      <c r="B15" s="184">
        <f t="shared" si="1"/>
        <v>0</v>
      </c>
      <c r="C15" s="4"/>
      <c r="D15" s="4"/>
      <c r="E15" s="4"/>
      <c r="F15" s="4"/>
      <c r="G15" s="4"/>
      <c r="H15" s="4"/>
      <c r="I15" s="4"/>
      <c r="J15" s="4"/>
      <c r="K15" s="4"/>
      <c r="L15" s="4"/>
      <c r="M15" s="4"/>
      <c r="N15" s="4"/>
      <c r="O15" s="4"/>
      <c r="P15" s="4"/>
      <c r="Q15" s="4"/>
      <c r="R15" s="4"/>
      <c r="S15" s="4"/>
      <c r="T15" s="4"/>
      <c r="U15" s="4"/>
      <c r="V15" s="4"/>
      <c r="W15" s="4"/>
      <c r="X15" s="4"/>
      <c r="Y15" s="4"/>
      <c r="Z15" s="4"/>
      <c r="AA15" s="4"/>
      <c r="AB15" s="75"/>
      <c r="IB15" s="5"/>
      <c r="IC15" s="5"/>
      <c r="ID15" s="5"/>
      <c r="IE15" s="5"/>
      <c r="IF15" s="5"/>
      <c r="IG15" s="5"/>
      <c r="IH15" s="5"/>
      <c r="II15" s="5"/>
      <c r="IJ15" s="5"/>
      <c r="IK15" s="5"/>
      <c r="IL15" s="5"/>
      <c r="IM15" s="5"/>
      <c r="IN15" s="5"/>
      <c r="IO15" s="5"/>
      <c r="IP15" s="5"/>
      <c r="IQ15" s="5"/>
      <c r="IR15" s="5"/>
      <c r="IS15" s="5"/>
    </row>
    <row r="16" spans="1:253" s="7" customFormat="1" x14ac:dyDescent="0.2">
      <c r="A16" s="181"/>
      <c r="B16" s="184">
        <f t="shared" si="1"/>
        <v>0</v>
      </c>
      <c r="C16" s="4"/>
      <c r="D16" s="4"/>
      <c r="E16" s="4"/>
      <c r="F16" s="4"/>
      <c r="G16" s="4"/>
      <c r="H16" s="4"/>
      <c r="I16" s="4"/>
      <c r="J16" s="4"/>
      <c r="K16" s="4"/>
      <c r="L16" s="4"/>
      <c r="M16" s="4"/>
      <c r="N16" s="4"/>
      <c r="O16" s="4"/>
      <c r="P16" s="4"/>
      <c r="Q16" s="4"/>
      <c r="R16" s="4"/>
      <c r="S16" s="4"/>
      <c r="T16" s="4"/>
      <c r="U16" s="4"/>
      <c r="V16" s="4"/>
      <c r="W16" s="4"/>
      <c r="X16" s="4"/>
      <c r="Y16" s="4"/>
      <c r="Z16" s="4"/>
      <c r="AA16" s="4"/>
      <c r="AB16" s="75"/>
      <c r="IB16" s="5"/>
      <c r="IC16" s="5"/>
      <c r="ID16" s="5"/>
      <c r="IE16" s="5"/>
      <c r="IF16" s="5"/>
      <c r="IG16" s="5"/>
      <c r="IH16" s="5"/>
      <c r="II16" s="5"/>
      <c r="IJ16" s="5"/>
      <c r="IK16" s="5"/>
      <c r="IL16" s="5"/>
      <c r="IM16" s="5"/>
      <c r="IN16" s="5"/>
      <c r="IO16" s="5"/>
      <c r="IP16" s="5"/>
      <c r="IQ16" s="5"/>
      <c r="IR16" s="5"/>
      <c r="IS16" s="5"/>
    </row>
    <row r="17" spans="1:253" s="7" customFormat="1" x14ac:dyDescent="0.2">
      <c r="A17" s="181"/>
      <c r="B17" s="184">
        <f t="shared" si="1"/>
        <v>0</v>
      </c>
      <c r="C17" s="4"/>
      <c r="D17" s="4"/>
      <c r="E17" s="4"/>
      <c r="F17" s="4"/>
      <c r="G17" s="4"/>
      <c r="H17" s="4"/>
      <c r="I17" s="4"/>
      <c r="J17" s="4"/>
      <c r="K17" s="4"/>
      <c r="L17" s="4"/>
      <c r="M17" s="4"/>
      <c r="N17" s="4"/>
      <c r="O17" s="4"/>
      <c r="P17" s="4"/>
      <c r="Q17" s="4"/>
      <c r="R17" s="4"/>
      <c r="S17" s="4"/>
      <c r="T17" s="4"/>
      <c r="U17" s="4"/>
      <c r="V17" s="4"/>
      <c r="W17" s="4"/>
      <c r="X17" s="4"/>
      <c r="Y17" s="4"/>
      <c r="Z17" s="4"/>
      <c r="AA17" s="4"/>
      <c r="AB17" s="75"/>
      <c r="IB17" s="5"/>
      <c r="IC17" s="5"/>
      <c r="ID17" s="5"/>
      <c r="IE17" s="5"/>
      <c r="IF17" s="5"/>
      <c r="IG17" s="5"/>
      <c r="IH17" s="5"/>
      <c r="II17" s="5"/>
      <c r="IJ17" s="5"/>
      <c r="IK17" s="5"/>
      <c r="IL17" s="5"/>
      <c r="IM17" s="5"/>
      <c r="IN17" s="5"/>
      <c r="IO17" s="5"/>
      <c r="IP17" s="5"/>
      <c r="IQ17" s="5"/>
      <c r="IR17" s="5"/>
      <c r="IS17" s="5"/>
    </row>
    <row r="18" spans="1:253" s="7" customFormat="1" x14ac:dyDescent="0.2">
      <c r="A18" s="181"/>
      <c r="B18" s="184">
        <f t="shared" si="1"/>
        <v>0</v>
      </c>
      <c r="C18" s="4"/>
      <c r="D18" s="4"/>
      <c r="E18" s="4"/>
      <c r="F18" s="4"/>
      <c r="G18" s="4"/>
      <c r="H18" s="4"/>
      <c r="I18" s="4"/>
      <c r="J18" s="4"/>
      <c r="K18" s="4"/>
      <c r="L18" s="4"/>
      <c r="M18" s="4"/>
      <c r="N18" s="4"/>
      <c r="O18" s="4"/>
      <c r="P18" s="4"/>
      <c r="Q18" s="4"/>
      <c r="R18" s="4"/>
      <c r="S18" s="4"/>
      <c r="T18" s="4"/>
      <c r="U18" s="4"/>
      <c r="V18" s="4"/>
      <c r="W18" s="4"/>
      <c r="X18" s="4"/>
      <c r="Y18" s="4"/>
      <c r="Z18" s="4"/>
      <c r="AA18" s="4"/>
      <c r="AB18" s="75"/>
      <c r="IB18" s="5"/>
      <c r="IC18" s="5"/>
      <c r="ID18" s="5"/>
      <c r="IE18" s="5"/>
      <c r="IF18" s="5"/>
      <c r="IG18" s="5"/>
      <c r="IH18" s="5"/>
      <c r="II18" s="5"/>
      <c r="IJ18" s="5"/>
      <c r="IK18" s="5"/>
      <c r="IL18" s="5"/>
      <c r="IM18" s="5"/>
      <c r="IN18" s="5"/>
      <c r="IO18" s="5"/>
      <c r="IP18" s="5"/>
      <c r="IQ18" s="5"/>
      <c r="IR18" s="5"/>
      <c r="IS18" s="5"/>
    </row>
    <row r="19" spans="1:253" s="7" customFormat="1" x14ac:dyDescent="0.2">
      <c r="A19" s="181"/>
      <c r="B19" s="184">
        <f t="shared" si="1"/>
        <v>0</v>
      </c>
      <c r="C19" s="4"/>
      <c r="D19" s="4"/>
      <c r="E19" s="4"/>
      <c r="F19" s="4"/>
      <c r="G19" s="4"/>
      <c r="H19" s="4"/>
      <c r="I19" s="4"/>
      <c r="J19" s="4"/>
      <c r="K19" s="4"/>
      <c r="L19" s="4"/>
      <c r="M19" s="4"/>
      <c r="N19" s="4"/>
      <c r="O19" s="4"/>
      <c r="P19" s="4"/>
      <c r="Q19" s="4"/>
      <c r="R19" s="4"/>
      <c r="S19" s="4"/>
      <c r="T19" s="4"/>
      <c r="U19" s="4"/>
      <c r="V19" s="4"/>
      <c r="W19" s="4"/>
      <c r="X19" s="4"/>
      <c r="Y19" s="4"/>
      <c r="Z19" s="4"/>
      <c r="AA19" s="4"/>
      <c r="AB19" s="75"/>
      <c r="IB19" s="5"/>
      <c r="IC19" s="5"/>
      <c r="ID19" s="5"/>
      <c r="IE19" s="5"/>
      <c r="IF19" s="5"/>
      <c r="IG19" s="5"/>
      <c r="IH19" s="5"/>
      <c r="II19" s="5"/>
      <c r="IJ19" s="5"/>
      <c r="IK19" s="5"/>
      <c r="IL19" s="5"/>
      <c r="IM19" s="5"/>
      <c r="IN19" s="5"/>
      <c r="IO19" s="5"/>
      <c r="IP19" s="5"/>
      <c r="IQ19" s="5"/>
      <c r="IR19" s="5"/>
      <c r="IS19" s="5"/>
    </row>
    <row r="20" spans="1:253" s="7" customFormat="1" x14ac:dyDescent="0.2">
      <c r="A20" s="181"/>
      <c r="B20" s="184">
        <f t="shared" si="1"/>
        <v>0</v>
      </c>
      <c r="C20" s="4"/>
      <c r="D20" s="4"/>
      <c r="E20" s="4"/>
      <c r="F20" s="4"/>
      <c r="G20" s="4"/>
      <c r="H20" s="4"/>
      <c r="I20" s="4"/>
      <c r="J20" s="4"/>
      <c r="K20" s="4"/>
      <c r="L20" s="4"/>
      <c r="M20" s="4"/>
      <c r="N20" s="4"/>
      <c r="O20" s="4"/>
      <c r="P20" s="4"/>
      <c r="Q20" s="4"/>
      <c r="R20" s="4"/>
      <c r="S20" s="4"/>
      <c r="T20" s="4"/>
      <c r="U20" s="4"/>
      <c r="V20" s="4"/>
      <c r="W20" s="4"/>
      <c r="X20" s="4"/>
      <c r="Y20" s="4"/>
      <c r="Z20" s="4"/>
      <c r="AA20" s="4"/>
      <c r="AB20" s="75"/>
      <c r="IB20" s="5"/>
      <c r="IC20" s="5"/>
      <c r="ID20" s="5"/>
      <c r="IE20" s="5"/>
      <c r="IF20" s="5"/>
      <c r="IG20" s="5"/>
      <c r="IH20" s="5"/>
      <c r="II20" s="5"/>
      <c r="IJ20" s="5"/>
      <c r="IK20" s="5"/>
      <c r="IL20" s="5"/>
      <c r="IM20" s="5"/>
      <c r="IN20" s="5"/>
      <c r="IO20" s="5"/>
      <c r="IP20" s="5"/>
      <c r="IQ20" s="5"/>
      <c r="IR20" s="5"/>
      <c r="IS20" s="5"/>
    </row>
    <row r="21" spans="1:253" s="7" customFormat="1" x14ac:dyDescent="0.2">
      <c r="A21" s="181"/>
      <c r="B21" s="184">
        <f t="shared" si="1"/>
        <v>0</v>
      </c>
      <c r="C21" s="4"/>
      <c r="D21" s="4"/>
      <c r="E21" s="4"/>
      <c r="F21" s="4"/>
      <c r="G21" s="4"/>
      <c r="H21" s="4"/>
      <c r="I21" s="4"/>
      <c r="J21" s="4"/>
      <c r="K21" s="4"/>
      <c r="L21" s="4"/>
      <c r="M21" s="4"/>
      <c r="N21" s="4"/>
      <c r="O21" s="4"/>
      <c r="P21" s="4"/>
      <c r="Q21" s="4"/>
      <c r="R21" s="4"/>
      <c r="S21" s="4"/>
      <c r="T21" s="4"/>
      <c r="U21" s="4"/>
      <c r="V21" s="4"/>
      <c r="W21" s="4"/>
      <c r="X21" s="4"/>
      <c r="Y21" s="4"/>
      <c r="Z21" s="4"/>
      <c r="AA21" s="4"/>
      <c r="AB21" s="75"/>
      <c r="IB21" s="5"/>
      <c r="IC21" s="5"/>
      <c r="ID21" s="5"/>
      <c r="IE21" s="5"/>
      <c r="IF21" s="5"/>
      <c r="IG21" s="5"/>
      <c r="IH21" s="5"/>
      <c r="II21" s="5"/>
      <c r="IJ21" s="5"/>
      <c r="IK21" s="5"/>
      <c r="IL21" s="5"/>
      <c r="IM21" s="5"/>
      <c r="IN21" s="5"/>
      <c r="IO21" s="5"/>
      <c r="IP21" s="5"/>
      <c r="IQ21" s="5"/>
      <c r="IR21" s="5"/>
      <c r="IS21" s="5"/>
    </row>
    <row r="22" spans="1:253" s="7" customFormat="1" x14ac:dyDescent="0.2">
      <c r="A22" s="181"/>
      <c r="B22" s="184">
        <f t="shared" si="1"/>
        <v>0</v>
      </c>
      <c r="C22" s="4"/>
      <c r="D22" s="4"/>
      <c r="E22" s="4"/>
      <c r="F22" s="4"/>
      <c r="G22" s="4"/>
      <c r="H22" s="4"/>
      <c r="I22" s="4"/>
      <c r="J22" s="4"/>
      <c r="K22" s="4"/>
      <c r="L22" s="4"/>
      <c r="M22" s="4"/>
      <c r="N22" s="4"/>
      <c r="O22" s="4"/>
      <c r="P22" s="4"/>
      <c r="Q22" s="4"/>
      <c r="R22" s="4"/>
      <c r="S22" s="4"/>
      <c r="T22" s="4"/>
      <c r="U22" s="4"/>
      <c r="V22" s="4"/>
      <c r="W22" s="4"/>
      <c r="X22" s="4"/>
      <c r="Y22" s="4"/>
      <c r="Z22" s="4"/>
      <c r="AA22" s="4"/>
      <c r="AB22" s="75"/>
      <c r="IB22" s="5"/>
      <c r="IC22" s="5"/>
      <c r="ID22" s="5"/>
      <c r="IE22" s="5"/>
      <c r="IF22" s="5"/>
      <c r="IG22" s="5"/>
      <c r="IH22" s="5"/>
      <c r="II22" s="5"/>
      <c r="IJ22" s="5"/>
      <c r="IK22" s="5"/>
      <c r="IL22" s="5"/>
      <c r="IM22" s="5"/>
      <c r="IN22" s="5"/>
      <c r="IO22" s="5"/>
      <c r="IP22" s="5"/>
      <c r="IQ22" s="5"/>
      <c r="IR22" s="5"/>
      <c r="IS22" s="5"/>
    </row>
    <row r="23" spans="1:253" s="7" customFormat="1" x14ac:dyDescent="0.2">
      <c r="A23" s="391"/>
      <c r="B23" s="184">
        <f t="shared" si="1"/>
        <v>0</v>
      </c>
      <c r="C23" s="404"/>
      <c r="D23" s="404"/>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3" t="s">
        <v>278</v>
      </c>
      <c r="IB23" s="5"/>
      <c r="IC23" s="5"/>
      <c r="ID23" s="5"/>
      <c r="IE23" s="5"/>
      <c r="IF23" s="5"/>
      <c r="IG23" s="5"/>
      <c r="IH23" s="5"/>
      <c r="II23" s="5"/>
      <c r="IJ23" s="5"/>
      <c r="IK23" s="5"/>
      <c r="IL23" s="5"/>
      <c r="IM23" s="5"/>
      <c r="IN23" s="5"/>
      <c r="IO23" s="5"/>
      <c r="IP23" s="5"/>
      <c r="IQ23" s="5"/>
      <c r="IR23" s="5"/>
      <c r="IS23" s="5"/>
    </row>
    <row r="24" spans="1:253" s="7" customFormat="1" x14ac:dyDescent="0.2">
      <c r="A24" s="391"/>
      <c r="B24" s="184">
        <f t="shared" si="1"/>
        <v>0</v>
      </c>
      <c r="C24" s="404"/>
      <c r="D24" s="404"/>
      <c r="E24" s="404"/>
      <c r="F24" s="404"/>
      <c r="G24" s="404"/>
      <c r="H24" s="404"/>
      <c r="I24" s="404"/>
      <c r="J24" s="404"/>
      <c r="K24" s="404"/>
      <c r="L24" s="404"/>
      <c r="M24" s="404"/>
      <c r="N24" s="404"/>
      <c r="O24" s="404"/>
      <c r="P24" s="404"/>
      <c r="Q24" s="404"/>
      <c r="R24" s="404"/>
      <c r="S24" s="404"/>
      <c r="T24" s="404"/>
      <c r="U24" s="404"/>
      <c r="V24" s="404"/>
      <c r="W24" s="404"/>
      <c r="X24" s="404"/>
      <c r="Y24" s="404"/>
      <c r="Z24" s="404"/>
      <c r="AA24" s="404"/>
      <c r="AB24" s="403" t="s">
        <v>278</v>
      </c>
      <c r="IB24" s="5"/>
      <c r="IC24" s="5"/>
      <c r="ID24" s="5"/>
      <c r="IE24" s="5"/>
      <c r="IF24" s="5"/>
      <c r="IG24" s="5"/>
      <c r="IH24" s="5"/>
      <c r="II24" s="5"/>
      <c r="IJ24" s="5"/>
      <c r="IK24" s="5"/>
      <c r="IL24" s="5"/>
      <c r="IM24" s="5"/>
      <c r="IN24" s="5"/>
      <c r="IO24" s="5"/>
      <c r="IP24" s="5"/>
      <c r="IQ24" s="5"/>
      <c r="IR24" s="5"/>
      <c r="IS24" s="5"/>
    </row>
    <row r="25" spans="1:253" s="7" customFormat="1" x14ac:dyDescent="0.2">
      <c r="A25" s="391"/>
      <c r="B25" s="184">
        <f t="shared" si="1"/>
        <v>0</v>
      </c>
      <c r="C25" s="404"/>
      <c r="D25" s="404"/>
      <c r="E25" s="404"/>
      <c r="F25" s="404"/>
      <c r="G25" s="404"/>
      <c r="H25" s="404"/>
      <c r="I25" s="404"/>
      <c r="J25" s="404"/>
      <c r="K25" s="404"/>
      <c r="L25" s="404"/>
      <c r="M25" s="404"/>
      <c r="N25" s="404"/>
      <c r="O25" s="404"/>
      <c r="P25" s="404"/>
      <c r="Q25" s="404"/>
      <c r="R25" s="404"/>
      <c r="S25" s="404"/>
      <c r="T25" s="404"/>
      <c r="U25" s="404"/>
      <c r="V25" s="404"/>
      <c r="W25" s="404"/>
      <c r="X25" s="404"/>
      <c r="Y25" s="404"/>
      <c r="Z25" s="404"/>
      <c r="AA25" s="404"/>
      <c r="AB25" s="403" t="s">
        <v>278</v>
      </c>
      <c r="IB25" s="5"/>
      <c r="IC25" s="5"/>
      <c r="ID25" s="5"/>
      <c r="IE25" s="5"/>
      <c r="IF25" s="5"/>
      <c r="IG25" s="5"/>
      <c r="IH25" s="5"/>
      <c r="II25" s="5"/>
      <c r="IJ25" s="5"/>
      <c r="IK25" s="5"/>
      <c r="IL25" s="5"/>
      <c r="IM25" s="5"/>
      <c r="IN25" s="5"/>
      <c r="IO25" s="5"/>
      <c r="IP25" s="5"/>
      <c r="IQ25" s="5"/>
      <c r="IR25" s="5"/>
      <c r="IS25" s="5"/>
    </row>
    <row r="26" spans="1:253" s="7" customFormat="1" x14ac:dyDescent="0.2">
      <c r="A26" s="391"/>
      <c r="B26" s="184">
        <f t="shared" si="1"/>
        <v>0</v>
      </c>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3" t="s">
        <v>278</v>
      </c>
      <c r="IB26" s="5"/>
      <c r="IC26" s="5"/>
      <c r="ID26" s="5"/>
      <c r="IE26" s="5"/>
      <c r="IF26" s="5"/>
      <c r="IG26" s="5"/>
      <c r="IH26" s="5"/>
      <c r="II26" s="5"/>
      <c r="IJ26" s="5"/>
      <c r="IK26" s="5"/>
      <c r="IL26" s="5"/>
      <c r="IM26" s="5"/>
      <c r="IN26" s="5"/>
      <c r="IO26" s="5"/>
      <c r="IP26" s="5"/>
      <c r="IQ26" s="5"/>
      <c r="IR26" s="5"/>
      <c r="IS26" s="5"/>
    </row>
    <row r="27" spans="1:253" s="7" customFormat="1" x14ac:dyDescent="0.2">
      <c r="A27" s="391"/>
      <c r="B27" s="184">
        <f t="shared" si="1"/>
        <v>0</v>
      </c>
      <c r="C27" s="404"/>
      <c r="D27" s="404"/>
      <c r="E27" s="404"/>
      <c r="F27" s="404"/>
      <c r="G27" s="404"/>
      <c r="H27" s="404"/>
      <c r="I27" s="404"/>
      <c r="J27" s="404"/>
      <c r="K27" s="404"/>
      <c r="L27" s="404"/>
      <c r="M27" s="404"/>
      <c r="N27" s="404"/>
      <c r="O27" s="404"/>
      <c r="P27" s="404"/>
      <c r="Q27" s="404"/>
      <c r="R27" s="404"/>
      <c r="S27" s="404"/>
      <c r="T27" s="404"/>
      <c r="U27" s="404"/>
      <c r="V27" s="404"/>
      <c r="W27" s="404"/>
      <c r="X27" s="404"/>
      <c r="Y27" s="404"/>
      <c r="Z27" s="404"/>
      <c r="AA27" s="404"/>
      <c r="AB27" s="403" t="s">
        <v>278</v>
      </c>
      <c r="IB27" s="5"/>
      <c r="IC27" s="5"/>
      <c r="ID27" s="5"/>
      <c r="IE27" s="5"/>
      <c r="IF27" s="5"/>
      <c r="IG27" s="5"/>
      <c r="IH27" s="5"/>
      <c r="II27" s="5"/>
      <c r="IJ27" s="5"/>
      <c r="IK27" s="5"/>
      <c r="IL27" s="5"/>
      <c r="IM27" s="5"/>
      <c r="IN27" s="5"/>
      <c r="IO27" s="5"/>
      <c r="IP27" s="5"/>
      <c r="IQ27" s="5"/>
      <c r="IR27" s="5"/>
      <c r="IS27" s="5"/>
    </row>
    <row r="28" spans="1:253" s="7" customFormat="1" x14ac:dyDescent="0.2">
      <c r="A28" s="391"/>
      <c r="B28" s="184">
        <f t="shared" si="1"/>
        <v>0</v>
      </c>
      <c r="C28" s="404"/>
      <c r="D28" s="404"/>
      <c r="E28" s="404"/>
      <c r="F28" s="404"/>
      <c r="G28" s="404"/>
      <c r="H28" s="404"/>
      <c r="I28" s="404"/>
      <c r="J28" s="404"/>
      <c r="K28" s="404"/>
      <c r="L28" s="404"/>
      <c r="M28" s="404"/>
      <c r="N28" s="404"/>
      <c r="O28" s="404"/>
      <c r="P28" s="404"/>
      <c r="Q28" s="404"/>
      <c r="R28" s="404"/>
      <c r="S28" s="404"/>
      <c r="T28" s="404"/>
      <c r="U28" s="404"/>
      <c r="V28" s="404"/>
      <c r="W28" s="404"/>
      <c r="X28" s="404"/>
      <c r="Y28" s="404"/>
      <c r="Z28" s="404"/>
      <c r="AA28" s="404"/>
      <c r="AB28" s="403" t="s">
        <v>278</v>
      </c>
      <c r="IB28" s="5"/>
      <c r="IC28" s="5"/>
      <c r="ID28" s="5"/>
      <c r="IE28" s="5"/>
      <c r="IF28" s="5"/>
      <c r="IG28" s="5"/>
      <c r="IH28" s="5"/>
      <c r="II28" s="5"/>
      <c r="IJ28" s="5"/>
      <c r="IK28" s="5"/>
      <c r="IL28" s="5"/>
      <c r="IM28" s="5"/>
      <c r="IN28" s="5"/>
      <c r="IO28" s="5"/>
      <c r="IP28" s="5"/>
      <c r="IQ28" s="5"/>
      <c r="IR28" s="5"/>
      <c r="IS28" s="5"/>
    </row>
    <row r="29" spans="1:253" s="7" customFormat="1" x14ac:dyDescent="0.2">
      <c r="A29" s="391"/>
      <c r="B29" s="184">
        <f t="shared" si="1"/>
        <v>0</v>
      </c>
      <c r="C29" s="404"/>
      <c r="D29" s="404"/>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3" t="s">
        <v>278</v>
      </c>
      <c r="IB29" s="5"/>
      <c r="IC29" s="5"/>
      <c r="ID29" s="5"/>
      <c r="IE29" s="5"/>
      <c r="IF29" s="5"/>
      <c r="IG29" s="5"/>
      <c r="IH29" s="5"/>
      <c r="II29" s="5"/>
      <c r="IJ29" s="5"/>
      <c r="IK29" s="5"/>
      <c r="IL29" s="5"/>
      <c r="IM29" s="5"/>
      <c r="IN29" s="5"/>
      <c r="IO29" s="5"/>
      <c r="IP29" s="5"/>
      <c r="IQ29" s="5"/>
      <c r="IR29" s="5"/>
      <c r="IS29" s="5"/>
    </row>
    <row r="30" spans="1:253" s="7" customFormat="1" x14ac:dyDescent="0.2">
      <c r="A30" s="391"/>
      <c r="B30" s="184">
        <f t="shared" si="1"/>
        <v>0</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3" t="s">
        <v>278</v>
      </c>
      <c r="IB30" s="5"/>
      <c r="IC30" s="5"/>
      <c r="ID30" s="5"/>
      <c r="IE30" s="5"/>
      <c r="IF30" s="5"/>
      <c r="IG30" s="5"/>
      <c r="IH30" s="5"/>
      <c r="II30" s="5"/>
      <c r="IJ30" s="5"/>
      <c r="IK30" s="5"/>
      <c r="IL30" s="5"/>
      <c r="IM30" s="5"/>
      <c r="IN30" s="5"/>
      <c r="IO30" s="5"/>
      <c r="IP30" s="5"/>
      <c r="IQ30" s="5"/>
      <c r="IR30" s="5"/>
      <c r="IS30" s="5"/>
    </row>
    <row r="31" spans="1:253" s="7" customFormat="1" x14ac:dyDescent="0.2">
      <c r="A31" s="391"/>
      <c r="B31" s="184">
        <f t="shared" si="1"/>
        <v>0</v>
      </c>
      <c r="C31" s="404"/>
      <c r="D31" s="404"/>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3" t="s">
        <v>278</v>
      </c>
      <c r="IB31" s="5"/>
      <c r="IC31" s="5"/>
      <c r="ID31" s="5"/>
      <c r="IE31" s="5"/>
      <c r="IF31" s="5"/>
      <c r="IG31" s="5"/>
      <c r="IH31" s="5"/>
      <c r="II31" s="5"/>
      <c r="IJ31" s="5"/>
      <c r="IK31" s="5"/>
      <c r="IL31" s="5"/>
      <c r="IM31" s="5"/>
      <c r="IN31" s="5"/>
      <c r="IO31" s="5"/>
      <c r="IP31" s="5"/>
      <c r="IQ31" s="5"/>
      <c r="IR31" s="5"/>
      <c r="IS31" s="5"/>
    </row>
    <row r="32" spans="1:253" s="7" customFormat="1" x14ac:dyDescent="0.2">
      <c r="A32" s="391"/>
      <c r="B32" s="184">
        <f t="shared" si="1"/>
        <v>0</v>
      </c>
      <c r="C32" s="404"/>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3" t="s">
        <v>278</v>
      </c>
      <c r="IB32" s="5"/>
      <c r="IC32" s="5"/>
      <c r="ID32" s="5"/>
      <c r="IE32" s="5"/>
      <c r="IF32" s="5"/>
      <c r="IG32" s="5"/>
      <c r="IH32" s="5"/>
      <c r="II32" s="5"/>
      <c r="IJ32" s="5"/>
      <c r="IK32" s="5"/>
      <c r="IL32" s="5"/>
      <c r="IM32" s="5"/>
      <c r="IN32" s="5"/>
      <c r="IO32" s="5"/>
      <c r="IP32" s="5"/>
      <c r="IQ32" s="5"/>
      <c r="IR32" s="5"/>
      <c r="IS32" s="5"/>
    </row>
    <row r="33" spans="1:253" s="7" customFormat="1" x14ac:dyDescent="0.2">
      <c r="A33" s="391"/>
      <c r="B33" s="184">
        <f t="shared" si="1"/>
        <v>0</v>
      </c>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3" t="s">
        <v>278</v>
      </c>
      <c r="IB33" s="5"/>
      <c r="IC33" s="5"/>
      <c r="ID33" s="5"/>
      <c r="IE33" s="5"/>
      <c r="IF33" s="5"/>
      <c r="IG33" s="5"/>
      <c r="IH33" s="5"/>
      <c r="II33" s="5"/>
      <c r="IJ33" s="5"/>
      <c r="IK33" s="5"/>
      <c r="IL33" s="5"/>
      <c r="IM33" s="5"/>
      <c r="IN33" s="5"/>
      <c r="IO33" s="5"/>
      <c r="IP33" s="5"/>
      <c r="IQ33" s="5"/>
      <c r="IR33" s="5"/>
      <c r="IS33" s="5"/>
    </row>
    <row r="34" spans="1:253" s="7" customFormat="1" x14ac:dyDescent="0.2">
      <c r="A34" s="391"/>
      <c r="B34" s="184">
        <f t="shared" si="1"/>
        <v>0</v>
      </c>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3" t="s">
        <v>278</v>
      </c>
      <c r="IB34" s="5"/>
      <c r="IC34" s="5"/>
      <c r="ID34" s="5"/>
      <c r="IE34" s="5"/>
      <c r="IF34" s="5"/>
      <c r="IG34" s="5"/>
      <c r="IH34" s="5"/>
      <c r="II34" s="5"/>
      <c r="IJ34" s="5"/>
      <c r="IK34" s="5"/>
      <c r="IL34" s="5"/>
      <c r="IM34" s="5"/>
      <c r="IN34" s="5"/>
      <c r="IO34" s="5"/>
      <c r="IP34" s="5"/>
      <c r="IQ34" s="5"/>
      <c r="IR34" s="5"/>
      <c r="IS34" s="5"/>
    </row>
    <row r="35" spans="1:253" s="7" customFormat="1" x14ac:dyDescent="0.2">
      <c r="A35" s="391"/>
      <c r="B35" s="184">
        <f t="shared" si="1"/>
        <v>0</v>
      </c>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3" t="s">
        <v>278</v>
      </c>
      <c r="IB35" s="5"/>
      <c r="IC35" s="5"/>
      <c r="ID35" s="5"/>
      <c r="IE35" s="5"/>
      <c r="IF35" s="5"/>
      <c r="IG35" s="5"/>
      <c r="IH35" s="5"/>
      <c r="II35" s="5"/>
      <c r="IJ35" s="5"/>
      <c r="IK35" s="5"/>
      <c r="IL35" s="5"/>
      <c r="IM35" s="5"/>
      <c r="IN35" s="5"/>
      <c r="IO35" s="5"/>
      <c r="IP35" s="5"/>
      <c r="IQ35" s="5"/>
      <c r="IR35" s="5"/>
      <c r="IS35" s="5"/>
    </row>
    <row r="36" spans="1:253" s="7" customFormat="1" x14ac:dyDescent="0.2">
      <c r="A36" s="391"/>
      <c r="B36" s="184">
        <f t="shared" si="1"/>
        <v>0</v>
      </c>
      <c r="C36" s="404"/>
      <c r="D36" s="404"/>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3" t="s">
        <v>278</v>
      </c>
      <c r="IB36" s="5"/>
      <c r="IC36" s="5"/>
      <c r="ID36" s="5"/>
      <c r="IE36" s="5"/>
      <c r="IF36" s="5"/>
      <c r="IG36" s="5"/>
      <c r="IH36" s="5"/>
      <c r="II36" s="5"/>
      <c r="IJ36" s="5"/>
      <c r="IK36" s="5"/>
      <c r="IL36" s="5"/>
      <c r="IM36" s="5"/>
      <c r="IN36" s="5"/>
      <c r="IO36" s="5"/>
      <c r="IP36" s="5"/>
      <c r="IQ36" s="5"/>
      <c r="IR36" s="5"/>
      <c r="IS36" s="5"/>
    </row>
    <row r="37" spans="1:253" s="7" customFormat="1" x14ac:dyDescent="0.2">
      <c r="A37" s="391"/>
      <c r="B37" s="184">
        <f t="shared" si="1"/>
        <v>0</v>
      </c>
      <c r="C37" s="404"/>
      <c r="D37" s="404"/>
      <c r="E37" s="404"/>
      <c r="F37" s="404"/>
      <c r="G37" s="404"/>
      <c r="H37" s="404"/>
      <c r="I37" s="404"/>
      <c r="J37" s="404"/>
      <c r="K37" s="404"/>
      <c r="L37" s="404"/>
      <c r="M37" s="404"/>
      <c r="N37" s="404"/>
      <c r="O37" s="404"/>
      <c r="P37" s="404"/>
      <c r="Q37" s="404"/>
      <c r="R37" s="404"/>
      <c r="S37" s="404"/>
      <c r="T37" s="404"/>
      <c r="U37" s="404"/>
      <c r="V37" s="404"/>
      <c r="W37" s="404"/>
      <c r="X37" s="404"/>
      <c r="Y37" s="404"/>
      <c r="Z37" s="404"/>
      <c r="AA37" s="404"/>
      <c r="AB37" s="403" t="s">
        <v>278</v>
      </c>
      <c r="IB37" s="5"/>
      <c r="IC37" s="5"/>
      <c r="ID37" s="5"/>
      <c r="IE37" s="5"/>
      <c r="IF37" s="5"/>
      <c r="IG37" s="5"/>
      <c r="IH37" s="5"/>
      <c r="II37" s="5"/>
      <c r="IJ37" s="5"/>
      <c r="IK37" s="5"/>
      <c r="IL37" s="5"/>
      <c r="IM37" s="5"/>
      <c r="IN37" s="5"/>
      <c r="IO37" s="5"/>
      <c r="IP37" s="5"/>
      <c r="IQ37" s="5"/>
      <c r="IR37" s="5"/>
      <c r="IS37" s="5"/>
    </row>
    <row r="38" spans="1:253" s="7" customFormat="1" x14ac:dyDescent="0.2">
      <c r="A38" s="391"/>
      <c r="B38" s="184">
        <f t="shared" si="1"/>
        <v>0</v>
      </c>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3" t="s">
        <v>278</v>
      </c>
      <c r="IB38" s="5"/>
      <c r="IC38" s="5"/>
      <c r="ID38" s="5"/>
      <c r="IE38" s="5"/>
      <c r="IF38" s="5"/>
      <c r="IG38" s="5"/>
      <c r="IH38" s="5"/>
      <c r="II38" s="5"/>
      <c r="IJ38" s="5"/>
      <c r="IK38" s="5"/>
      <c r="IL38" s="5"/>
      <c r="IM38" s="5"/>
      <c r="IN38" s="5"/>
      <c r="IO38" s="5"/>
      <c r="IP38" s="5"/>
      <c r="IQ38" s="5"/>
      <c r="IR38" s="5"/>
      <c r="IS38" s="5"/>
    </row>
    <row r="39" spans="1:253" s="7" customFormat="1" x14ac:dyDescent="0.2">
      <c r="A39" s="391"/>
      <c r="B39" s="184">
        <f t="shared" si="1"/>
        <v>0</v>
      </c>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3" t="s">
        <v>278</v>
      </c>
      <c r="IB39" s="5"/>
      <c r="IC39" s="5"/>
      <c r="ID39" s="5"/>
      <c r="IE39" s="5"/>
      <c r="IF39" s="5"/>
      <c r="IG39" s="5"/>
      <c r="IH39" s="5"/>
      <c r="II39" s="5"/>
      <c r="IJ39" s="5"/>
      <c r="IK39" s="5"/>
      <c r="IL39" s="5"/>
      <c r="IM39" s="5"/>
      <c r="IN39" s="5"/>
      <c r="IO39" s="5"/>
      <c r="IP39" s="5"/>
      <c r="IQ39" s="5"/>
      <c r="IR39" s="5"/>
      <c r="IS39" s="5"/>
    </row>
    <row r="40" spans="1:253" s="7" customFormat="1" x14ac:dyDescent="0.2">
      <c r="A40" s="391"/>
      <c r="B40" s="184">
        <f t="shared" si="1"/>
        <v>0</v>
      </c>
      <c r="C40" s="404"/>
      <c r="D40" s="404"/>
      <c r="E40" s="404"/>
      <c r="F40" s="404"/>
      <c r="G40" s="404"/>
      <c r="H40" s="404"/>
      <c r="I40" s="404"/>
      <c r="J40" s="404"/>
      <c r="K40" s="404"/>
      <c r="L40" s="404"/>
      <c r="M40" s="404"/>
      <c r="N40" s="404"/>
      <c r="O40" s="404"/>
      <c r="P40" s="404"/>
      <c r="Q40" s="404"/>
      <c r="R40" s="404"/>
      <c r="S40" s="404"/>
      <c r="T40" s="404"/>
      <c r="U40" s="404"/>
      <c r="V40" s="404"/>
      <c r="W40" s="404"/>
      <c r="X40" s="404"/>
      <c r="Y40" s="404"/>
      <c r="Z40" s="404"/>
      <c r="AA40" s="404"/>
      <c r="AB40" s="403" t="s">
        <v>278</v>
      </c>
      <c r="IB40" s="5"/>
      <c r="IC40" s="5"/>
      <c r="ID40" s="5"/>
      <c r="IE40" s="5"/>
      <c r="IF40" s="5"/>
      <c r="IG40" s="5"/>
      <c r="IH40" s="5"/>
      <c r="II40" s="5"/>
      <c r="IJ40" s="5"/>
      <c r="IK40" s="5"/>
      <c r="IL40" s="5"/>
      <c r="IM40" s="5"/>
      <c r="IN40" s="5"/>
      <c r="IO40" s="5"/>
      <c r="IP40" s="5"/>
      <c r="IQ40" s="5"/>
      <c r="IR40" s="5"/>
      <c r="IS40" s="5"/>
    </row>
    <row r="41" spans="1:253" s="7" customFormat="1" x14ac:dyDescent="0.2">
      <c r="A41" s="391"/>
      <c r="B41" s="184">
        <f t="shared" si="1"/>
        <v>0</v>
      </c>
      <c r="C41" s="404"/>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3" t="s">
        <v>278</v>
      </c>
      <c r="IB41" s="5"/>
      <c r="IC41" s="5"/>
      <c r="ID41" s="5"/>
      <c r="IE41" s="5"/>
      <c r="IF41" s="5"/>
      <c r="IG41" s="5"/>
      <c r="IH41" s="5"/>
      <c r="II41" s="5"/>
      <c r="IJ41" s="5"/>
      <c r="IK41" s="5"/>
      <c r="IL41" s="5"/>
      <c r="IM41" s="5"/>
      <c r="IN41" s="5"/>
      <c r="IO41" s="5"/>
      <c r="IP41" s="5"/>
      <c r="IQ41" s="5"/>
      <c r="IR41" s="5"/>
      <c r="IS41" s="5"/>
    </row>
    <row r="42" spans="1:253" s="7" customFormat="1" x14ac:dyDescent="0.2">
      <c r="A42" s="391"/>
      <c r="B42" s="184">
        <f t="shared" si="1"/>
        <v>0</v>
      </c>
      <c r="C42" s="404"/>
      <c r="D42" s="404"/>
      <c r="E42" s="404"/>
      <c r="F42" s="404"/>
      <c r="G42" s="404"/>
      <c r="H42" s="404"/>
      <c r="I42" s="404"/>
      <c r="J42" s="404"/>
      <c r="K42" s="404"/>
      <c r="L42" s="404"/>
      <c r="M42" s="404"/>
      <c r="N42" s="404"/>
      <c r="O42" s="404"/>
      <c r="P42" s="404"/>
      <c r="Q42" s="404"/>
      <c r="R42" s="404"/>
      <c r="S42" s="404"/>
      <c r="T42" s="404"/>
      <c r="U42" s="404"/>
      <c r="V42" s="404"/>
      <c r="W42" s="404"/>
      <c r="X42" s="404"/>
      <c r="Y42" s="404"/>
      <c r="Z42" s="404"/>
      <c r="AA42" s="404"/>
      <c r="AB42" s="403" t="s">
        <v>278</v>
      </c>
      <c r="IB42" s="5"/>
      <c r="IC42" s="5"/>
      <c r="ID42" s="5"/>
      <c r="IE42" s="5"/>
      <c r="IF42" s="5"/>
      <c r="IG42" s="5"/>
      <c r="IH42" s="5"/>
      <c r="II42" s="5"/>
      <c r="IJ42" s="5"/>
      <c r="IK42" s="5"/>
      <c r="IL42" s="5"/>
      <c r="IM42" s="5"/>
      <c r="IN42" s="5"/>
      <c r="IO42" s="5"/>
      <c r="IP42" s="5"/>
      <c r="IQ42" s="5"/>
      <c r="IR42" s="5"/>
      <c r="IS42" s="5"/>
    </row>
    <row r="43" spans="1:253" s="7" customFormat="1" x14ac:dyDescent="0.2">
      <c r="A43" s="391"/>
      <c r="B43" s="184">
        <f t="shared" si="1"/>
        <v>0</v>
      </c>
      <c r="C43" s="404"/>
      <c r="D43" s="404"/>
      <c r="E43" s="404"/>
      <c r="F43" s="404"/>
      <c r="G43" s="404"/>
      <c r="H43" s="404"/>
      <c r="I43" s="404"/>
      <c r="J43" s="404"/>
      <c r="K43" s="404"/>
      <c r="L43" s="404"/>
      <c r="M43" s="404"/>
      <c r="N43" s="404"/>
      <c r="O43" s="404"/>
      <c r="P43" s="404"/>
      <c r="Q43" s="404"/>
      <c r="R43" s="404"/>
      <c r="S43" s="404"/>
      <c r="T43" s="404"/>
      <c r="U43" s="404"/>
      <c r="V43" s="404"/>
      <c r="W43" s="404"/>
      <c r="X43" s="404"/>
      <c r="Y43" s="404"/>
      <c r="Z43" s="404"/>
      <c r="AA43" s="404"/>
      <c r="AB43" s="403" t="s">
        <v>278</v>
      </c>
      <c r="IB43" s="5"/>
      <c r="IC43" s="5"/>
      <c r="ID43" s="5"/>
      <c r="IE43" s="5"/>
      <c r="IF43" s="5"/>
      <c r="IG43" s="5"/>
      <c r="IH43" s="5"/>
      <c r="II43" s="5"/>
      <c r="IJ43" s="5"/>
      <c r="IK43" s="5"/>
      <c r="IL43" s="5"/>
      <c r="IM43" s="5"/>
      <c r="IN43" s="5"/>
      <c r="IO43" s="5"/>
      <c r="IP43" s="5"/>
      <c r="IQ43" s="5"/>
      <c r="IR43" s="5"/>
      <c r="IS43" s="5"/>
    </row>
    <row r="44" spans="1:253" s="7" customFormat="1" x14ac:dyDescent="0.2">
      <c r="A44" s="391"/>
      <c r="B44" s="184">
        <f t="shared" si="1"/>
        <v>0</v>
      </c>
      <c r="C44" s="404"/>
      <c r="D44" s="404"/>
      <c r="E44" s="404"/>
      <c r="F44" s="404"/>
      <c r="G44" s="404"/>
      <c r="H44" s="404"/>
      <c r="I44" s="404"/>
      <c r="J44" s="404"/>
      <c r="K44" s="404"/>
      <c r="L44" s="404"/>
      <c r="M44" s="404"/>
      <c r="N44" s="404"/>
      <c r="O44" s="404"/>
      <c r="P44" s="404"/>
      <c r="Q44" s="404"/>
      <c r="R44" s="404"/>
      <c r="S44" s="404"/>
      <c r="T44" s="404"/>
      <c r="U44" s="404"/>
      <c r="V44" s="404"/>
      <c r="W44" s="404"/>
      <c r="X44" s="404"/>
      <c r="Y44" s="404"/>
      <c r="Z44" s="404"/>
      <c r="AA44" s="404"/>
      <c r="AB44" s="403" t="s">
        <v>278</v>
      </c>
      <c r="IB44" s="5"/>
      <c r="IC44" s="5"/>
      <c r="ID44" s="5"/>
      <c r="IE44" s="5"/>
      <c r="IF44" s="5"/>
      <c r="IG44" s="5"/>
      <c r="IH44" s="5"/>
      <c r="II44" s="5"/>
      <c r="IJ44" s="5"/>
      <c r="IK44" s="5"/>
      <c r="IL44" s="5"/>
      <c r="IM44" s="5"/>
      <c r="IN44" s="5"/>
      <c r="IO44" s="5"/>
      <c r="IP44" s="5"/>
      <c r="IQ44" s="5"/>
      <c r="IR44" s="5"/>
      <c r="IS44" s="5"/>
    </row>
    <row r="45" spans="1:253" s="7" customFormat="1" x14ac:dyDescent="0.2">
      <c r="A45" s="391"/>
      <c r="B45" s="184">
        <f t="shared" si="1"/>
        <v>0</v>
      </c>
      <c r="C45" s="404"/>
      <c r="D45" s="404"/>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3" t="s">
        <v>278</v>
      </c>
      <c r="IB45" s="5"/>
      <c r="IC45" s="5"/>
      <c r="ID45" s="5"/>
      <c r="IE45" s="5"/>
      <c r="IF45" s="5"/>
      <c r="IG45" s="5"/>
      <c r="IH45" s="5"/>
      <c r="II45" s="5"/>
      <c r="IJ45" s="5"/>
      <c r="IK45" s="5"/>
      <c r="IL45" s="5"/>
      <c r="IM45" s="5"/>
      <c r="IN45" s="5"/>
      <c r="IO45" s="5"/>
      <c r="IP45" s="5"/>
      <c r="IQ45" s="5"/>
      <c r="IR45" s="5"/>
      <c r="IS45" s="5"/>
    </row>
    <row r="46" spans="1:253" s="7" customFormat="1" x14ac:dyDescent="0.2">
      <c r="A46" s="391"/>
      <c r="B46" s="184">
        <f t="shared" si="1"/>
        <v>0</v>
      </c>
      <c r="C46" s="404"/>
      <c r="D46" s="404"/>
      <c r="E46" s="404"/>
      <c r="F46" s="404"/>
      <c r="G46" s="404"/>
      <c r="H46" s="404"/>
      <c r="I46" s="404"/>
      <c r="J46" s="404"/>
      <c r="K46" s="404"/>
      <c r="L46" s="404"/>
      <c r="M46" s="404"/>
      <c r="N46" s="404"/>
      <c r="O46" s="404"/>
      <c r="P46" s="404"/>
      <c r="Q46" s="404"/>
      <c r="R46" s="404"/>
      <c r="S46" s="404"/>
      <c r="T46" s="404"/>
      <c r="U46" s="404"/>
      <c r="V46" s="404"/>
      <c r="W46" s="404"/>
      <c r="X46" s="404"/>
      <c r="Y46" s="404"/>
      <c r="Z46" s="404"/>
      <c r="AA46" s="404"/>
      <c r="AB46" s="403" t="s">
        <v>278</v>
      </c>
      <c r="IB46" s="5"/>
      <c r="IC46" s="5"/>
      <c r="ID46" s="5"/>
      <c r="IE46" s="5"/>
      <c r="IF46" s="5"/>
      <c r="IG46" s="5"/>
      <c r="IH46" s="5"/>
      <c r="II46" s="5"/>
      <c r="IJ46" s="5"/>
      <c r="IK46" s="5"/>
      <c r="IL46" s="5"/>
      <c r="IM46" s="5"/>
      <c r="IN46" s="5"/>
      <c r="IO46" s="5"/>
      <c r="IP46" s="5"/>
      <c r="IQ46" s="5"/>
      <c r="IR46" s="5"/>
      <c r="IS46" s="5"/>
    </row>
    <row r="47" spans="1:253" s="7" customFormat="1" x14ac:dyDescent="0.2">
      <c r="A47" s="391"/>
      <c r="B47" s="184">
        <f t="shared" si="1"/>
        <v>0</v>
      </c>
      <c r="C47" s="404"/>
      <c r="D47" s="404"/>
      <c r="E47" s="404"/>
      <c r="F47" s="404"/>
      <c r="G47" s="404"/>
      <c r="H47" s="404"/>
      <c r="I47" s="404"/>
      <c r="J47" s="404"/>
      <c r="K47" s="404"/>
      <c r="L47" s="404"/>
      <c r="M47" s="404"/>
      <c r="N47" s="404"/>
      <c r="O47" s="404"/>
      <c r="P47" s="404"/>
      <c r="Q47" s="404"/>
      <c r="R47" s="404"/>
      <c r="S47" s="404"/>
      <c r="T47" s="404"/>
      <c r="U47" s="404"/>
      <c r="V47" s="404"/>
      <c r="W47" s="404"/>
      <c r="X47" s="404"/>
      <c r="Y47" s="404"/>
      <c r="Z47" s="404"/>
      <c r="AA47" s="404"/>
      <c r="AB47" s="403" t="s">
        <v>278</v>
      </c>
      <c r="IB47" s="5"/>
      <c r="IC47" s="5"/>
      <c r="ID47" s="5"/>
      <c r="IE47" s="5"/>
      <c r="IF47" s="5"/>
      <c r="IG47" s="5"/>
      <c r="IH47" s="5"/>
      <c r="II47" s="5"/>
      <c r="IJ47" s="5"/>
      <c r="IK47" s="5"/>
      <c r="IL47" s="5"/>
      <c r="IM47" s="5"/>
      <c r="IN47" s="5"/>
      <c r="IO47" s="5"/>
      <c r="IP47" s="5"/>
      <c r="IQ47" s="5"/>
      <c r="IR47" s="5"/>
      <c r="IS47" s="5"/>
    </row>
    <row r="48" spans="1:253" s="7" customFormat="1" x14ac:dyDescent="0.2">
      <c r="A48" s="391"/>
      <c r="B48" s="184">
        <f t="shared" si="1"/>
        <v>0</v>
      </c>
      <c r="C48" s="404"/>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3" t="s">
        <v>278</v>
      </c>
      <c r="IB48" s="5"/>
      <c r="IC48" s="5"/>
      <c r="ID48" s="5"/>
      <c r="IE48" s="5"/>
      <c r="IF48" s="5"/>
      <c r="IG48" s="5"/>
      <c r="IH48" s="5"/>
      <c r="II48" s="5"/>
      <c r="IJ48" s="5"/>
      <c r="IK48" s="5"/>
      <c r="IL48" s="5"/>
      <c r="IM48" s="5"/>
      <c r="IN48" s="5"/>
      <c r="IO48" s="5"/>
      <c r="IP48" s="5"/>
      <c r="IQ48" s="5"/>
      <c r="IR48" s="5"/>
      <c r="IS48" s="5"/>
    </row>
    <row r="49" spans="1:253" s="7" customFormat="1" x14ac:dyDescent="0.2">
      <c r="A49" s="391"/>
      <c r="B49" s="184">
        <f t="shared" si="1"/>
        <v>0</v>
      </c>
      <c r="C49" s="404"/>
      <c r="D49" s="404"/>
      <c r="E49" s="404"/>
      <c r="F49" s="404"/>
      <c r="G49" s="404"/>
      <c r="H49" s="404"/>
      <c r="I49" s="404"/>
      <c r="J49" s="404"/>
      <c r="K49" s="404"/>
      <c r="L49" s="404"/>
      <c r="M49" s="404"/>
      <c r="N49" s="404"/>
      <c r="O49" s="404"/>
      <c r="P49" s="404"/>
      <c r="Q49" s="404"/>
      <c r="R49" s="404"/>
      <c r="S49" s="404"/>
      <c r="T49" s="404"/>
      <c r="U49" s="404"/>
      <c r="V49" s="404"/>
      <c r="W49" s="404"/>
      <c r="X49" s="404"/>
      <c r="Y49" s="404"/>
      <c r="Z49" s="404"/>
      <c r="AA49" s="404"/>
      <c r="AB49" s="403" t="s">
        <v>278</v>
      </c>
      <c r="IB49" s="5"/>
      <c r="IC49" s="5"/>
      <c r="ID49" s="5"/>
      <c r="IE49" s="5"/>
      <c r="IF49" s="5"/>
      <c r="IG49" s="5"/>
      <c r="IH49" s="5"/>
      <c r="II49" s="5"/>
      <c r="IJ49" s="5"/>
      <c r="IK49" s="5"/>
      <c r="IL49" s="5"/>
      <c r="IM49" s="5"/>
      <c r="IN49" s="5"/>
      <c r="IO49" s="5"/>
      <c r="IP49" s="5"/>
      <c r="IQ49" s="5"/>
      <c r="IR49" s="5"/>
      <c r="IS49" s="5"/>
    </row>
    <row r="50" spans="1:253" s="7" customFormat="1" x14ac:dyDescent="0.2">
      <c r="A50" s="391"/>
      <c r="B50" s="184">
        <f t="shared" si="1"/>
        <v>0</v>
      </c>
      <c r="C50" s="404"/>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3" t="s">
        <v>278</v>
      </c>
      <c r="IB50" s="5"/>
      <c r="IC50" s="5"/>
      <c r="ID50" s="5"/>
      <c r="IE50" s="5"/>
      <c r="IF50" s="5"/>
      <c r="IG50" s="5"/>
      <c r="IH50" s="5"/>
      <c r="II50" s="5"/>
      <c r="IJ50" s="5"/>
      <c r="IK50" s="5"/>
      <c r="IL50" s="5"/>
      <c r="IM50" s="5"/>
      <c r="IN50" s="5"/>
      <c r="IO50" s="5"/>
      <c r="IP50" s="5"/>
      <c r="IQ50" s="5"/>
      <c r="IR50" s="5"/>
      <c r="IS50" s="5"/>
    </row>
    <row r="51" spans="1:253" s="7" customFormat="1" x14ac:dyDescent="0.2">
      <c r="A51" s="391"/>
      <c r="B51" s="184">
        <f t="shared" si="1"/>
        <v>0</v>
      </c>
      <c r="C51" s="404"/>
      <c r="D51" s="404"/>
      <c r="E51" s="404"/>
      <c r="F51" s="404"/>
      <c r="G51" s="404"/>
      <c r="H51" s="404"/>
      <c r="I51" s="404"/>
      <c r="J51" s="404"/>
      <c r="K51" s="404"/>
      <c r="L51" s="404"/>
      <c r="M51" s="404"/>
      <c r="N51" s="404"/>
      <c r="O51" s="404"/>
      <c r="P51" s="404"/>
      <c r="Q51" s="404"/>
      <c r="R51" s="404"/>
      <c r="S51" s="404"/>
      <c r="T51" s="404"/>
      <c r="U51" s="404"/>
      <c r="V51" s="404"/>
      <c r="W51" s="404"/>
      <c r="X51" s="404"/>
      <c r="Y51" s="404"/>
      <c r="Z51" s="404"/>
      <c r="AA51" s="404"/>
      <c r="AB51" s="403" t="s">
        <v>278</v>
      </c>
      <c r="IB51" s="5"/>
      <c r="IC51" s="5"/>
      <c r="ID51" s="5"/>
      <c r="IE51" s="5"/>
      <c r="IF51" s="5"/>
      <c r="IG51" s="5"/>
      <c r="IH51" s="5"/>
      <c r="II51" s="5"/>
      <c r="IJ51" s="5"/>
      <c r="IK51" s="5"/>
      <c r="IL51" s="5"/>
      <c r="IM51" s="5"/>
      <c r="IN51" s="5"/>
      <c r="IO51" s="5"/>
      <c r="IP51" s="5"/>
      <c r="IQ51" s="5"/>
      <c r="IR51" s="5"/>
      <c r="IS51" s="5"/>
    </row>
    <row r="52" spans="1:253" s="7" customFormat="1" x14ac:dyDescent="0.2">
      <c r="A52" s="391"/>
      <c r="B52" s="184">
        <f t="shared" si="1"/>
        <v>0</v>
      </c>
      <c r="C52" s="404"/>
      <c r="D52" s="404"/>
      <c r="E52" s="404"/>
      <c r="F52" s="404"/>
      <c r="G52" s="404"/>
      <c r="H52" s="404"/>
      <c r="I52" s="404"/>
      <c r="J52" s="404"/>
      <c r="K52" s="404"/>
      <c r="L52" s="404"/>
      <c r="M52" s="404"/>
      <c r="N52" s="404"/>
      <c r="O52" s="404"/>
      <c r="P52" s="404"/>
      <c r="Q52" s="404"/>
      <c r="R52" s="404"/>
      <c r="S52" s="404"/>
      <c r="T52" s="404"/>
      <c r="U52" s="404"/>
      <c r="V52" s="404"/>
      <c r="W52" s="404"/>
      <c r="X52" s="404"/>
      <c r="Y52" s="404"/>
      <c r="Z52" s="404"/>
      <c r="AA52" s="404"/>
      <c r="AB52" s="403" t="s">
        <v>278</v>
      </c>
      <c r="IB52" s="5"/>
      <c r="IC52" s="5"/>
      <c r="ID52" s="5"/>
      <c r="IE52" s="5"/>
      <c r="IF52" s="5"/>
      <c r="IG52" s="5"/>
      <c r="IH52" s="5"/>
      <c r="II52" s="5"/>
      <c r="IJ52" s="5"/>
      <c r="IK52" s="5"/>
      <c r="IL52" s="5"/>
      <c r="IM52" s="5"/>
      <c r="IN52" s="5"/>
      <c r="IO52" s="5"/>
      <c r="IP52" s="5"/>
      <c r="IQ52" s="5"/>
      <c r="IR52" s="5"/>
      <c r="IS52" s="5"/>
    </row>
    <row r="53" spans="1:253" s="7" customFormat="1" x14ac:dyDescent="0.2">
      <c r="A53" s="391"/>
      <c r="B53" s="184">
        <f t="shared" si="1"/>
        <v>0</v>
      </c>
      <c r="C53" s="404"/>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3" t="s">
        <v>278</v>
      </c>
      <c r="IB53" s="5"/>
      <c r="IC53" s="5"/>
      <c r="ID53" s="5"/>
      <c r="IE53" s="5"/>
      <c r="IF53" s="5"/>
      <c r="IG53" s="5"/>
      <c r="IH53" s="5"/>
      <c r="II53" s="5"/>
      <c r="IJ53" s="5"/>
      <c r="IK53" s="5"/>
      <c r="IL53" s="5"/>
      <c r="IM53" s="5"/>
      <c r="IN53" s="5"/>
      <c r="IO53" s="5"/>
      <c r="IP53" s="5"/>
      <c r="IQ53" s="5"/>
      <c r="IR53" s="5"/>
      <c r="IS53" s="5"/>
    </row>
    <row r="54" spans="1:253" s="7" customFormat="1" x14ac:dyDescent="0.2">
      <c r="A54" s="391"/>
      <c r="B54" s="184">
        <f t="shared" si="1"/>
        <v>0</v>
      </c>
      <c r="C54" s="404"/>
      <c r="D54" s="404"/>
      <c r="E54" s="404"/>
      <c r="F54" s="404"/>
      <c r="G54" s="404"/>
      <c r="H54" s="404"/>
      <c r="I54" s="404"/>
      <c r="J54" s="404"/>
      <c r="K54" s="404"/>
      <c r="L54" s="404"/>
      <c r="M54" s="404"/>
      <c r="N54" s="404"/>
      <c r="O54" s="404"/>
      <c r="P54" s="404"/>
      <c r="Q54" s="404"/>
      <c r="R54" s="404"/>
      <c r="S54" s="404"/>
      <c r="T54" s="404"/>
      <c r="U54" s="404"/>
      <c r="V54" s="404"/>
      <c r="W54" s="404"/>
      <c r="X54" s="404"/>
      <c r="Y54" s="404"/>
      <c r="Z54" s="404"/>
      <c r="AA54" s="404"/>
      <c r="AB54" s="403" t="s">
        <v>278</v>
      </c>
      <c r="IB54" s="5"/>
      <c r="IC54" s="5"/>
      <c r="ID54" s="5"/>
      <c r="IE54" s="5"/>
      <c r="IF54" s="5"/>
      <c r="IG54" s="5"/>
      <c r="IH54" s="5"/>
      <c r="II54" s="5"/>
      <c r="IJ54" s="5"/>
      <c r="IK54" s="5"/>
      <c r="IL54" s="5"/>
      <c r="IM54" s="5"/>
      <c r="IN54" s="5"/>
      <c r="IO54" s="5"/>
      <c r="IP54" s="5"/>
      <c r="IQ54" s="5"/>
      <c r="IR54" s="5"/>
      <c r="IS54" s="5"/>
    </row>
    <row r="55" spans="1:253" s="7" customFormat="1" x14ac:dyDescent="0.2">
      <c r="A55" s="391"/>
      <c r="B55" s="184">
        <f t="shared" si="1"/>
        <v>0</v>
      </c>
      <c r="C55" s="404"/>
      <c r="D55" s="404"/>
      <c r="E55" s="404"/>
      <c r="F55" s="404"/>
      <c r="G55" s="404"/>
      <c r="H55" s="404"/>
      <c r="I55" s="404"/>
      <c r="J55" s="404"/>
      <c r="K55" s="404"/>
      <c r="L55" s="404"/>
      <c r="M55" s="404"/>
      <c r="N55" s="404"/>
      <c r="O55" s="404"/>
      <c r="P55" s="404"/>
      <c r="Q55" s="404"/>
      <c r="R55" s="404"/>
      <c r="S55" s="404"/>
      <c r="T55" s="404"/>
      <c r="U55" s="404"/>
      <c r="V55" s="404"/>
      <c r="W55" s="404"/>
      <c r="X55" s="404"/>
      <c r="Y55" s="404"/>
      <c r="Z55" s="404"/>
      <c r="AA55" s="404"/>
      <c r="AB55" s="403" t="s">
        <v>278</v>
      </c>
      <c r="IB55" s="5"/>
      <c r="IC55" s="5"/>
      <c r="ID55" s="5"/>
      <c r="IE55" s="5"/>
      <c r="IF55" s="5"/>
      <c r="IG55" s="5"/>
      <c r="IH55" s="5"/>
      <c r="II55" s="5"/>
      <c r="IJ55" s="5"/>
      <c r="IK55" s="5"/>
      <c r="IL55" s="5"/>
      <c r="IM55" s="5"/>
      <c r="IN55" s="5"/>
      <c r="IO55" s="5"/>
      <c r="IP55" s="5"/>
      <c r="IQ55" s="5"/>
      <c r="IR55" s="5"/>
      <c r="IS55" s="5"/>
    </row>
    <row r="56" spans="1:253" s="7" customFormat="1" x14ac:dyDescent="0.2">
      <c r="A56" s="391"/>
      <c r="B56" s="184">
        <f t="shared" si="1"/>
        <v>0</v>
      </c>
      <c r="C56" s="404"/>
      <c r="D56" s="404"/>
      <c r="E56" s="404"/>
      <c r="F56" s="404"/>
      <c r="G56" s="404"/>
      <c r="H56" s="404"/>
      <c r="I56" s="404"/>
      <c r="J56" s="404"/>
      <c r="K56" s="404"/>
      <c r="L56" s="404"/>
      <c r="M56" s="404"/>
      <c r="N56" s="404"/>
      <c r="O56" s="404"/>
      <c r="P56" s="404"/>
      <c r="Q56" s="404"/>
      <c r="R56" s="404"/>
      <c r="S56" s="404"/>
      <c r="T56" s="404"/>
      <c r="U56" s="404"/>
      <c r="V56" s="404"/>
      <c r="W56" s="404"/>
      <c r="X56" s="404"/>
      <c r="Y56" s="404"/>
      <c r="Z56" s="404"/>
      <c r="AA56" s="404"/>
      <c r="AB56" s="403" t="s">
        <v>278</v>
      </c>
      <c r="IB56" s="5"/>
      <c r="IC56" s="5"/>
      <c r="ID56" s="5"/>
      <c r="IE56" s="5"/>
      <c r="IF56" s="5"/>
      <c r="IG56" s="5"/>
      <c r="IH56" s="5"/>
      <c r="II56" s="5"/>
      <c r="IJ56" s="5"/>
      <c r="IK56" s="5"/>
      <c r="IL56" s="5"/>
      <c r="IM56" s="5"/>
      <c r="IN56" s="5"/>
      <c r="IO56" s="5"/>
      <c r="IP56" s="5"/>
      <c r="IQ56" s="5"/>
      <c r="IR56" s="5"/>
      <c r="IS56" s="5"/>
    </row>
    <row r="57" spans="1:253" s="7" customFormat="1" x14ac:dyDescent="0.2">
      <c r="A57" s="391"/>
      <c r="B57" s="184">
        <f t="shared" si="1"/>
        <v>0</v>
      </c>
      <c r="C57" s="404"/>
      <c r="D57" s="404"/>
      <c r="E57" s="404"/>
      <c r="F57" s="404"/>
      <c r="G57" s="404"/>
      <c r="H57" s="404"/>
      <c r="I57" s="404"/>
      <c r="J57" s="404"/>
      <c r="K57" s="404"/>
      <c r="L57" s="404"/>
      <c r="M57" s="404"/>
      <c r="N57" s="404"/>
      <c r="O57" s="404"/>
      <c r="P57" s="404"/>
      <c r="Q57" s="404"/>
      <c r="R57" s="404"/>
      <c r="S57" s="404"/>
      <c r="T57" s="404"/>
      <c r="U57" s="404"/>
      <c r="V57" s="404"/>
      <c r="W57" s="404"/>
      <c r="X57" s="404"/>
      <c r="Y57" s="404"/>
      <c r="Z57" s="404"/>
      <c r="AA57" s="404"/>
      <c r="AB57" s="403" t="s">
        <v>278</v>
      </c>
      <c r="IB57" s="5"/>
      <c r="IC57" s="5"/>
      <c r="ID57" s="5"/>
      <c r="IE57" s="5"/>
      <c r="IF57" s="5"/>
      <c r="IG57" s="5"/>
      <c r="IH57" s="5"/>
      <c r="II57" s="5"/>
      <c r="IJ57" s="5"/>
      <c r="IK57" s="5"/>
      <c r="IL57" s="5"/>
      <c r="IM57" s="5"/>
      <c r="IN57" s="5"/>
      <c r="IO57" s="5"/>
      <c r="IP57" s="5"/>
      <c r="IQ57" s="5"/>
      <c r="IR57" s="5"/>
      <c r="IS57" s="5"/>
    </row>
    <row r="58" spans="1:253" s="7" customFormat="1" x14ac:dyDescent="0.2">
      <c r="A58" s="391"/>
      <c r="B58" s="184">
        <f t="shared" si="1"/>
        <v>0</v>
      </c>
      <c r="C58" s="404"/>
      <c r="D58" s="404"/>
      <c r="E58" s="404"/>
      <c r="F58" s="404"/>
      <c r="G58" s="404"/>
      <c r="H58" s="404"/>
      <c r="I58" s="404"/>
      <c r="J58" s="404"/>
      <c r="K58" s="404"/>
      <c r="L58" s="404"/>
      <c r="M58" s="404"/>
      <c r="N58" s="404"/>
      <c r="O58" s="404"/>
      <c r="P58" s="404"/>
      <c r="Q58" s="404"/>
      <c r="R58" s="404"/>
      <c r="S58" s="404"/>
      <c r="T58" s="404"/>
      <c r="U58" s="404"/>
      <c r="V58" s="404"/>
      <c r="W58" s="404"/>
      <c r="X58" s="404"/>
      <c r="Y58" s="404"/>
      <c r="Z58" s="404"/>
      <c r="AA58" s="404"/>
      <c r="AB58" s="403" t="s">
        <v>278</v>
      </c>
      <c r="IB58" s="5"/>
      <c r="IC58" s="5"/>
      <c r="ID58" s="5"/>
      <c r="IE58" s="5"/>
      <c r="IF58" s="5"/>
      <c r="IG58" s="5"/>
      <c r="IH58" s="5"/>
      <c r="II58" s="5"/>
      <c r="IJ58" s="5"/>
      <c r="IK58" s="5"/>
      <c r="IL58" s="5"/>
      <c r="IM58" s="5"/>
      <c r="IN58" s="5"/>
      <c r="IO58" s="5"/>
      <c r="IP58" s="5"/>
      <c r="IQ58" s="5"/>
      <c r="IR58" s="5"/>
      <c r="IS58" s="5"/>
    </row>
    <row r="59" spans="1:253" s="7" customFormat="1" x14ac:dyDescent="0.2">
      <c r="A59" s="391"/>
      <c r="B59" s="184">
        <f t="shared" si="1"/>
        <v>0</v>
      </c>
      <c r="C59" s="404"/>
      <c r="D59" s="404"/>
      <c r="E59" s="404"/>
      <c r="F59" s="404"/>
      <c r="G59" s="404"/>
      <c r="H59" s="404"/>
      <c r="I59" s="404"/>
      <c r="J59" s="404"/>
      <c r="K59" s="404"/>
      <c r="L59" s="404"/>
      <c r="M59" s="404"/>
      <c r="N59" s="404"/>
      <c r="O59" s="404"/>
      <c r="P59" s="404"/>
      <c r="Q59" s="404"/>
      <c r="R59" s="404"/>
      <c r="S59" s="404"/>
      <c r="T59" s="404"/>
      <c r="U59" s="404"/>
      <c r="V59" s="404"/>
      <c r="W59" s="404"/>
      <c r="X59" s="404"/>
      <c r="Y59" s="404"/>
      <c r="Z59" s="404"/>
      <c r="AA59" s="404"/>
      <c r="AB59" s="403" t="s">
        <v>278</v>
      </c>
      <c r="IB59" s="5"/>
      <c r="IC59" s="5"/>
      <c r="ID59" s="5"/>
      <c r="IE59" s="5"/>
      <c r="IF59" s="5"/>
      <c r="IG59" s="5"/>
      <c r="IH59" s="5"/>
      <c r="II59" s="5"/>
      <c r="IJ59" s="5"/>
      <c r="IK59" s="5"/>
      <c r="IL59" s="5"/>
      <c r="IM59" s="5"/>
      <c r="IN59" s="5"/>
      <c r="IO59" s="5"/>
      <c r="IP59" s="5"/>
      <c r="IQ59" s="5"/>
      <c r="IR59" s="5"/>
      <c r="IS59" s="5"/>
    </row>
    <row r="60" spans="1:253" s="7" customFormat="1" x14ac:dyDescent="0.2">
      <c r="A60" s="391"/>
      <c r="B60" s="184">
        <f t="shared" si="1"/>
        <v>0</v>
      </c>
      <c r="C60" s="404"/>
      <c r="D60" s="404"/>
      <c r="E60" s="404"/>
      <c r="F60" s="404"/>
      <c r="G60" s="404"/>
      <c r="H60" s="404"/>
      <c r="I60" s="404"/>
      <c r="J60" s="404"/>
      <c r="K60" s="404"/>
      <c r="L60" s="404"/>
      <c r="M60" s="404"/>
      <c r="N60" s="404"/>
      <c r="O60" s="404"/>
      <c r="P60" s="404"/>
      <c r="Q60" s="404"/>
      <c r="R60" s="404"/>
      <c r="S60" s="404"/>
      <c r="T60" s="404"/>
      <c r="U60" s="404"/>
      <c r="V60" s="404"/>
      <c r="W60" s="404"/>
      <c r="X60" s="404"/>
      <c r="Y60" s="404"/>
      <c r="Z60" s="404"/>
      <c r="AA60" s="404"/>
      <c r="AB60" s="403" t="s">
        <v>278</v>
      </c>
      <c r="IB60" s="5"/>
      <c r="IC60" s="5"/>
      <c r="ID60" s="5"/>
      <c r="IE60" s="5"/>
      <c r="IF60" s="5"/>
      <c r="IG60" s="5"/>
      <c r="IH60" s="5"/>
      <c r="II60" s="5"/>
      <c r="IJ60" s="5"/>
      <c r="IK60" s="5"/>
      <c r="IL60" s="5"/>
      <c r="IM60" s="5"/>
      <c r="IN60" s="5"/>
      <c r="IO60" s="5"/>
      <c r="IP60" s="5"/>
      <c r="IQ60" s="5"/>
      <c r="IR60" s="5"/>
      <c r="IS60" s="5"/>
    </row>
    <row r="61" spans="1:253" s="7" customFormat="1" x14ac:dyDescent="0.2">
      <c r="A61" s="391"/>
      <c r="B61" s="184">
        <f t="shared" si="1"/>
        <v>0</v>
      </c>
      <c r="C61" s="404"/>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3" t="s">
        <v>278</v>
      </c>
      <c r="IB61" s="5"/>
      <c r="IC61" s="5"/>
      <c r="ID61" s="5"/>
      <c r="IE61" s="5"/>
      <c r="IF61" s="5"/>
      <c r="IG61" s="5"/>
      <c r="IH61" s="5"/>
      <c r="II61" s="5"/>
      <c r="IJ61" s="5"/>
      <c r="IK61" s="5"/>
      <c r="IL61" s="5"/>
      <c r="IM61" s="5"/>
      <c r="IN61" s="5"/>
      <c r="IO61" s="5"/>
      <c r="IP61" s="5"/>
      <c r="IQ61" s="5"/>
      <c r="IR61" s="5"/>
      <c r="IS61" s="5"/>
    </row>
    <row r="62" spans="1:253" s="7" customFormat="1" x14ac:dyDescent="0.2">
      <c r="A62" s="391"/>
      <c r="B62" s="184">
        <f t="shared" si="1"/>
        <v>0</v>
      </c>
      <c r="C62" s="404"/>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3" t="s">
        <v>278</v>
      </c>
      <c r="IB62" s="5"/>
      <c r="IC62" s="5"/>
      <c r="ID62" s="5"/>
      <c r="IE62" s="5"/>
      <c r="IF62" s="5"/>
      <c r="IG62" s="5"/>
      <c r="IH62" s="5"/>
      <c r="II62" s="5"/>
      <c r="IJ62" s="5"/>
      <c r="IK62" s="5"/>
      <c r="IL62" s="5"/>
      <c r="IM62" s="5"/>
      <c r="IN62" s="5"/>
      <c r="IO62" s="5"/>
      <c r="IP62" s="5"/>
      <c r="IQ62" s="5"/>
      <c r="IR62" s="5"/>
      <c r="IS62" s="5"/>
    </row>
    <row r="63" spans="1:253" s="7" customFormat="1" x14ac:dyDescent="0.2">
      <c r="A63" s="391"/>
      <c r="B63" s="184">
        <f t="shared" si="1"/>
        <v>0</v>
      </c>
      <c r="C63" s="404"/>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3" t="s">
        <v>278</v>
      </c>
      <c r="IB63" s="5"/>
      <c r="IC63" s="5"/>
      <c r="ID63" s="5"/>
      <c r="IE63" s="5"/>
      <c r="IF63" s="5"/>
      <c r="IG63" s="5"/>
      <c r="IH63" s="5"/>
      <c r="II63" s="5"/>
      <c r="IJ63" s="5"/>
      <c r="IK63" s="5"/>
      <c r="IL63" s="5"/>
      <c r="IM63" s="5"/>
      <c r="IN63" s="5"/>
      <c r="IO63" s="5"/>
      <c r="IP63" s="5"/>
      <c r="IQ63" s="5"/>
      <c r="IR63" s="5"/>
      <c r="IS63" s="5"/>
    </row>
    <row r="64" spans="1:253" s="7" customFormat="1" x14ac:dyDescent="0.2">
      <c r="A64" s="391"/>
      <c r="B64" s="184">
        <f t="shared" si="1"/>
        <v>0</v>
      </c>
      <c r="C64" s="404"/>
      <c r="D64" s="404"/>
      <c r="E64" s="404"/>
      <c r="F64" s="404"/>
      <c r="G64" s="404"/>
      <c r="H64" s="404"/>
      <c r="I64" s="404"/>
      <c r="J64" s="404"/>
      <c r="K64" s="404"/>
      <c r="L64" s="404"/>
      <c r="M64" s="404"/>
      <c r="N64" s="404"/>
      <c r="O64" s="404"/>
      <c r="P64" s="404"/>
      <c r="Q64" s="404"/>
      <c r="R64" s="404"/>
      <c r="S64" s="404"/>
      <c r="T64" s="404"/>
      <c r="U64" s="404"/>
      <c r="V64" s="404"/>
      <c r="W64" s="404"/>
      <c r="X64" s="404"/>
      <c r="Y64" s="404"/>
      <c r="Z64" s="404"/>
      <c r="AA64" s="404"/>
      <c r="AB64" s="403" t="s">
        <v>278</v>
      </c>
      <c r="IB64" s="5"/>
      <c r="IC64" s="5"/>
      <c r="ID64" s="5"/>
      <c r="IE64" s="5"/>
      <c r="IF64" s="5"/>
      <c r="IG64" s="5"/>
      <c r="IH64" s="5"/>
      <c r="II64" s="5"/>
      <c r="IJ64" s="5"/>
      <c r="IK64" s="5"/>
      <c r="IL64" s="5"/>
      <c r="IM64" s="5"/>
      <c r="IN64" s="5"/>
      <c r="IO64" s="5"/>
      <c r="IP64" s="5"/>
      <c r="IQ64" s="5"/>
      <c r="IR64" s="5"/>
      <c r="IS64" s="5"/>
    </row>
    <row r="65" spans="1:253" s="7" customFormat="1" x14ac:dyDescent="0.2">
      <c r="A65" s="391"/>
      <c r="B65" s="184">
        <f t="shared" si="1"/>
        <v>0</v>
      </c>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403" t="s">
        <v>278</v>
      </c>
      <c r="IB65" s="5"/>
      <c r="IC65" s="5"/>
      <c r="ID65" s="5"/>
      <c r="IE65" s="5"/>
      <c r="IF65" s="5"/>
      <c r="IG65" s="5"/>
      <c r="IH65" s="5"/>
      <c r="II65" s="5"/>
      <c r="IJ65" s="5"/>
      <c r="IK65" s="5"/>
      <c r="IL65" s="5"/>
      <c r="IM65" s="5"/>
      <c r="IN65" s="5"/>
      <c r="IO65" s="5"/>
      <c r="IP65" s="5"/>
      <c r="IQ65" s="5"/>
      <c r="IR65" s="5"/>
      <c r="IS65" s="5"/>
    </row>
    <row r="66" spans="1:253" s="7" customFormat="1" x14ac:dyDescent="0.2">
      <c r="A66" s="391"/>
      <c r="B66" s="184">
        <f t="shared" si="1"/>
        <v>0</v>
      </c>
      <c r="C66" s="404"/>
      <c r="D66" s="404"/>
      <c r="E66" s="404"/>
      <c r="F66" s="404"/>
      <c r="G66" s="404"/>
      <c r="H66" s="404"/>
      <c r="I66" s="404"/>
      <c r="J66" s="404"/>
      <c r="K66" s="404"/>
      <c r="L66" s="404"/>
      <c r="M66" s="404"/>
      <c r="N66" s="404"/>
      <c r="O66" s="404"/>
      <c r="P66" s="404"/>
      <c r="Q66" s="404"/>
      <c r="R66" s="404"/>
      <c r="S66" s="404"/>
      <c r="T66" s="404"/>
      <c r="U66" s="404"/>
      <c r="V66" s="404"/>
      <c r="W66" s="404"/>
      <c r="X66" s="404"/>
      <c r="Y66" s="404"/>
      <c r="Z66" s="404"/>
      <c r="AA66" s="404"/>
      <c r="AB66" s="403" t="s">
        <v>278</v>
      </c>
      <c r="IB66" s="5"/>
      <c r="IC66" s="5"/>
      <c r="ID66" s="5"/>
      <c r="IE66" s="5"/>
      <c r="IF66" s="5"/>
      <c r="IG66" s="5"/>
      <c r="IH66" s="5"/>
      <c r="II66" s="5"/>
      <c r="IJ66" s="5"/>
      <c r="IK66" s="5"/>
      <c r="IL66" s="5"/>
      <c r="IM66" s="5"/>
      <c r="IN66" s="5"/>
      <c r="IO66" s="5"/>
      <c r="IP66" s="5"/>
      <c r="IQ66" s="5"/>
      <c r="IR66" s="5"/>
      <c r="IS66" s="5"/>
    </row>
    <row r="67" spans="1:253" s="7" customFormat="1" x14ac:dyDescent="0.2">
      <c r="A67" s="391"/>
      <c r="B67" s="184">
        <f t="shared" si="1"/>
        <v>0</v>
      </c>
      <c r="C67" s="404"/>
      <c r="D67" s="404"/>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3" t="s">
        <v>278</v>
      </c>
      <c r="IB67" s="5"/>
      <c r="IC67" s="5"/>
      <c r="ID67" s="5"/>
      <c r="IE67" s="5"/>
      <c r="IF67" s="5"/>
      <c r="IG67" s="5"/>
      <c r="IH67" s="5"/>
      <c r="II67" s="5"/>
      <c r="IJ67" s="5"/>
      <c r="IK67" s="5"/>
      <c r="IL67" s="5"/>
      <c r="IM67" s="5"/>
      <c r="IN67" s="5"/>
      <c r="IO67" s="5"/>
      <c r="IP67" s="5"/>
      <c r="IQ67" s="5"/>
      <c r="IR67" s="5"/>
      <c r="IS67" s="5"/>
    </row>
    <row r="68" spans="1:253" s="7" customFormat="1" x14ac:dyDescent="0.2">
      <c r="A68" s="391"/>
      <c r="B68" s="184">
        <f t="shared" si="1"/>
        <v>0</v>
      </c>
      <c r="C68" s="404"/>
      <c r="D68" s="404"/>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3" t="s">
        <v>278</v>
      </c>
      <c r="IB68" s="5"/>
      <c r="IC68" s="5"/>
      <c r="ID68" s="5"/>
      <c r="IE68" s="5"/>
      <c r="IF68" s="5"/>
      <c r="IG68" s="5"/>
      <c r="IH68" s="5"/>
      <c r="II68" s="5"/>
      <c r="IJ68" s="5"/>
      <c r="IK68" s="5"/>
      <c r="IL68" s="5"/>
      <c r="IM68" s="5"/>
      <c r="IN68" s="5"/>
      <c r="IO68" s="5"/>
      <c r="IP68" s="5"/>
      <c r="IQ68" s="5"/>
      <c r="IR68" s="5"/>
      <c r="IS68" s="5"/>
    </row>
    <row r="69" spans="1:253" s="7" customFormat="1" x14ac:dyDescent="0.2">
      <c r="A69" s="392">
        <v>41670</v>
      </c>
      <c r="B69" s="184">
        <f t="shared" si="1"/>
        <v>0</v>
      </c>
      <c r="C69" s="404"/>
      <c r="D69" s="404"/>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3" t="s">
        <v>278</v>
      </c>
      <c r="IB69" s="5"/>
      <c r="IC69" s="5"/>
      <c r="ID69" s="5"/>
      <c r="IE69" s="5"/>
      <c r="IF69" s="5"/>
      <c r="IG69" s="5"/>
      <c r="IH69" s="5"/>
      <c r="II69" s="5"/>
      <c r="IJ69" s="5"/>
      <c r="IK69" s="5"/>
      <c r="IL69" s="5"/>
      <c r="IM69" s="5"/>
      <c r="IN69" s="5"/>
      <c r="IO69" s="5"/>
      <c r="IP69" s="5"/>
      <c r="IQ69" s="5"/>
      <c r="IR69" s="5"/>
      <c r="IS69" s="5"/>
    </row>
    <row r="70" spans="1:253" s="7" customFormat="1" x14ac:dyDescent="0.2">
      <c r="A70" s="392"/>
      <c r="B70" s="184">
        <f t="shared" si="1"/>
        <v>0</v>
      </c>
      <c r="C70" s="404"/>
      <c r="D70" s="404"/>
      <c r="E70" s="404"/>
      <c r="F70" s="404"/>
      <c r="G70" s="404"/>
      <c r="H70" s="404"/>
      <c r="I70" s="404"/>
      <c r="J70" s="404"/>
      <c r="K70" s="404"/>
      <c r="L70" s="404"/>
      <c r="M70" s="404"/>
      <c r="N70" s="404"/>
      <c r="O70" s="404"/>
      <c r="P70" s="404"/>
      <c r="Q70" s="404"/>
      <c r="R70" s="404"/>
      <c r="S70" s="404"/>
      <c r="T70" s="404"/>
      <c r="U70" s="404"/>
      <c r="V70" s="404"/>
      <c r="W70" s="404"/>
      <c r="X70" s="404"/>
      <c r="Y70" s="404"/>
      <c r="Z70" s="404"/>
      <c r="AA70" s="404"/>
      <c r="AB70" s="403" t="s">
        <v>278</v>
      </c>
      <c r="IB70" s="5"/>
      <c r="IC70" s="5"/>
      <c r="ID70" s="5"/>
      <c r="IE70" s="5"/>
      <c r="IF70" s="5"/>
      <c r="IG70" s="5"/>
      <c r="IH70" s="5"/>
      <c r="II70" s="5"/>
      <c r="IJ70" s="5"/>
      <c r="IK70" s="5"/>
      <c r="IL70" s="5"/>
      <c r="IM70" s="5"/>
      <c r="IN70" s="5"/>
      <c r="IO70" s="5"/>
      <c r="IP70" s="5"/>
      <c r="IQ70" s="5"/>
      <c r="IR70" s="5"/>
      <c r="IS70" s="5"/>
    </row>
    <row r="71" spans="1:253" s="7" customFormat="1" x14ac:dyDescent="0.2">
      <c r="A71" s="392"/>
      <c r="B71" s="184">
        <f t="shared" si="1"/>
        <v>0</v>
      </c>
      <c r="C71" s="404"/>
      <c r="D71" s="404"/>
      <c r="E71" s="404"/>
      <c r="F71" s="404"/>
      <c r="G71" s="404"/>
      <c r="H71" s="404"/>
      <c r="I71" s="404"/>
      <c r="J71" s="404"/>
      <c r="K71" s="404"/>
      <c r="L71" s="404"/>
      <c r="M71" s="404"/>
      <c r="N71" s="404"/>
      <c r="O71" s="404"/>
      <c r="P71" s="404"/>
      <c r="Q71" s="404"/>
      <c r="R71" s="404"/>
      <c r="S71" s="404"/>
      <c r="T71" s="404"/>
      <c r="U71" s="404"/>
      <c r="V71" s="404"/>
      <c r="W71" s="404"/>
      <c r="X71" s="404"/>
      <c r="Y71" s="404"/>
      <c r="Z71" s="404"/>
      <c r="AA71" s="404"/>
      <c r="AB71" s="403" t="s">
        <v>278</v>
      </c>
      <c r="IB71" s="5"/>
      <c r="IC71" s="5"/>
      <c r="ID71" s="5"/>
      <c r="IE71" s="5"/>
      <c r="IF71" s="5"/>
      <c r="IG71" s="5"/>
      <c r="IH71" s="5"/>
      <c r="II71" s="5"/>
      <c r="IJ71" s="5"/>
      <c r="IK71" s="5"/>
      <c r="IL71" s="5"/>
      <c r="IM71" s="5"/>
      <c r="IN71" s="5"/>
      <c r="IO71" s="5"/>
      <c r="IP71" s="5"/>
      <c r="IQ71" s="5"/>
      <c r="IR71" s="5"/>
      <c r="IS71" s="5"/>
    </row>
    <row r="72" spans="1:253" s="7" customFormat="1" x14ac:dyDescent="0.2">
      <c r="A72" s="392"/>
      <c r="B72" s="184">
        <f t="shared" si="1"/>
        <v>0</v>
      </c>
      <c r="C72" s="404"/>
      <c r="D72" s="404"/>
      <c r="E72" s="404"/>
      <c r="F72" s="404"/>
      <c r="G72" s="404"/>
      <c r="H72" s="404"/>
      <c r="I72" s="404"/>
      <c r="J72" s="404"/>
      <c r="K72" s="404"/>
      <c r="L72" s="404"/>
      <c r="M72" s="404"/>
      <c r="N72" s="404"/>
      <c r="O72" s="404"/>
      <c r="P72" s="404"/>
      <c r="Q72" s="404"/>
      <c r="R72" s="404"/>
      <c r="S72" s="404"/>
      <c r="T72" s="404"/>
      <c r="U72" s="404"/>
      <c r="V72" s="404"/>
      <c r="W72" s="404"/>
      <c r="X72" s="404"/>
      <c r="Y72" s="404"/>
      <c r="Z72" s="404"/>
      <c r="AA72" s="404"/>
      <c r="AB72" s="403" t="s">
        <v>278</v>
      </c>
      <c r="IB72" s="5"/>
      <c r="IC72" s="5"/>
      <c r="ID72" s="5"/>
      <c r="IE72" s="5"/>
      <c r="IF72" s="5"/>
      <c r="IG72" s="5"/>
      <c r="IH72" s="5"/>
      <c r="II72" s="5"/>
      <c r="IJ72" s="5"/>
      <c r="IK72" s="5"/>
      <c r="IL72" s="5"/>
      <c r="IM72" s="5"/>
      <c r="IN72" s="5"/>
      <c r="IO72" s="5"/>
      <c r="IP72" s="5"/>
      <c r="IQ72" s="5"/>
      <c r="IR72" s="5"/>
      <c r="IS72" s="5"/>
    </row>
    <row r="73" spans="1:253" s="7" customFormat="1" x14ac:dyDescent="0.2">
      <c r="A73" s="392"/>
      <c r="B73" s="184">
        <f t="shared" ref="B73:B136" si="2">SUM(C73:AA73)</f>
        <v>0</v>
      </c>
      <c r="C73" s="404"/>
      <c r="D73" s="404"/>
      <c r="E73" s="404"/>
      <c r="F73" s="404"/>
      <c r="G73" s="404"/>
      <c r="H73" s="404"/>
      <c r="I73" s="404"/>
      <c r="J73" s="404"/>
      <c r="K73" s="404"/>
      <c r="L73" s="404"/>
      <c r="M73" s="404"/>
      <c r="N73" s="404"/>
      <c r="O73" s="404"/>
      <c r="P73" s="404"/>
      <c r="Q73" s="404"/>
      <c r="R73" s="404"/>
      <c r="S73" s="404"/>
      <c r="T73" s="404"/>
      <c r="U73" s="404"/>
      <c r="V73" s="404"/>
      <c r="W73" s="404"/>
      <c r="X73" s="404"/>
      <c r="Y73" s="404"/>
      <c r="Z73" s="404"/>
      <c r="AA73" s="404"/>
      <c r="AB73" s="403" t="s">
        <v>278</v>
      </c>
      <c r="IB73" s="5"/>
      <c r="IC73" s="5"/>
      <c r="ID73" s="5"/>
      <c r="IE73" s="5"/>
      <c r="IF73" s="5"/>
      <c r="IG73" s="5"/>
      <c r="IH73" s="5"/>
      <c r="II73" s="5"/>
      <c r="IJ73" s="5"/>
      <c r="IK73" s="5"/>
      <c r="IL73" s="5"/>
      <c r="IM73" s="5"/>
      <c r="IN73" s="5"/>
      <c r="IO73" s="5"/>
      <c r="IP73" s="5"/>
      <c r="IQ73" s="5"/>
      <c r="IR73" s="5"/>
      <c r="IS73" s="5"/>
    </row>
    <row r="74" spans="1:253" s="7" customFormat="1" x14ac:dyDescent="0.2">
      <c r="A74" s="392"/>
      <c r="B74" s="184">
        <f t="shared" si="2"/>
        <v>0</v>
      </c>
      <c r="C74" s="404"/>
      <c r="D74" s="404"/>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3" t="s">
        <v>278</v>
      </c>
      <c r="IB74" s="5"/>
      <c r="IC74" s="5"/>
      <c r="ID74" s="5"/>
      <c r="IE74" s="5"/>
      <c r="IF74" s="5"/>
      <c r="IG74" s="5"/>
      <c r="IH74" s="5"/>
      <c r="II74" s="5"/>
      <c r="IJ74" s="5"/>
      <c r="IK74" s="5"/>
      <c r="IL74" s="5"/>
      <c r="IM74" s="5"/>
      <c r="IN74" s="5"/>
      <c r="IO74" s="5"/>
      <c r="IP74" s="5"/>
      <c r="IQ74" s="5"/>
      <c r="IR74" s="5"/>
      <c r="IS74" s="5"/>
    </row>
    <row r="75" spans="1:253" s="7" customFormat="1" x14ac:dyDescent="0.2">
      <c r="A75" s="392"/>
      <c r="B75" s="184">
        <f t="shared" si="2"/>
        <v>0</v>
      </c>
      <c r="C75" s="404"/>
      <c r="D75" s="404"/>
      <c r="E75" s="404"/>
      <c r="F75" s="404"/>
      <c r="G75" s="404"/>
      <c r="H75" s="404"/>
      <c r="I75" s="404"/>
      <c r="J75" s="404"/>
      <c r="K75" s="404"/>
      <c r="L75" s="404"/>
      <c r="M75" s="404"/>
      <c r="N75" s="404"/>
      <c r="O75" s="404"/>
      <c r="P75" s="404"/>
      <c r="Q75" s="404"/>
      <c r="R75" s="404"/>
      <c r="S75" s="404"/>
      <c r="T75" s="404"/>
      <c r="U75" s="404"/>
      <c r="V75" s="404"/>
      <c r="W75" s="404"/>
      <c r="X75" s="404"/>
      <c r="Y75" s="404"/>
      <c r="Z75" s="404"/>
      <c r="AA75" s="404"/>
      <c r="AB75" s="403" t="s">
        <v>278</v>
      </c>
      <c r="IB75" s="5"/>
      <c r="IC75" s="5"/>
      <c r="ID75" s="5"/>
      <c r="IE75" s="5"/>
      <c r="IF75" s="5"/>
      <c r="IG75" s="5"/>
      <c r="IH75" s="5"/>
      <c r="II75" s="5"/>
      <c r="IJ75" s="5"/>
      <c r="IK75" s="5"/>
      <c r="IL75" s="5"/>
      <c r="IM75" s="5"/>
      <c r="IN75" s="5"/>
      <c r="IO75" s="5"/>
      <c r="IP75" s="5"/>
      <c r="IQ75" s="5"/>
      <c r="IR75" s="5"/>
      <c r="IS75" s="5"/>
    </row>
    <row r="76" spans="1:253" s="7" customFormat="1" x14ac:dyDescent="0.2">
      <c r="A76" s="392"/>
      <c r="B76" s="184">
        <f t="shared" si="2"/>
        <v>0</v>
      </c>
      <c r="C76" s="404"/>
      <c r="D76" s="404"/>
      <c r="E76" s="404"/>
      <c r="F76" s="404"/>
      <c r="G76" s="404"/>
      <c r="H76" s="404"/>
      <c r="I76" s="404"/>
      <c r="J76" s="404"/>
      <c r="K76" s="404"/>
      <c r="L76" s="404"/>
      <c r="M76" s="404"/>
      <c r="N76" s="404"/>
      <c r="O76" s="404"/>
      <c r="P76" s="404"/>
      <c r="Q76" s="404"/>
      <c r="R76" s="404"/>
      <c r="S76" s="404"/>
      <c r="T76" s="404"/>
      <c r="U76" s="404"/>
      <c r="V76" s="404"/>
      <c r="W76" s="404"/>
      <c r="X76" s="404"/>
      <c r="Y76" s="404"/>
      <c r="Z76" s="404"/>
      <c r="AA76" s="404"/>
      <c r="AB76" s="403" t="s">
        <v>278</v>
      </c>
      <c r="IB76" s="5"/>
      <c r="IC76" s="5"/>
      <c r="ID76" s="5"/>
      <c r="IE76" s="5"/>
      <c r="IF76" s="5"/>
      <c r="IG76" s="5"/>
      <c r="IH76" s="5"/>
      <c r="II76" s="5"/>
      <c r="IJ76" s="5"/>
      <c r="IK76" s="5"/>
      <c r="IL76" s="5"/>
      <c r="IM76" s="5"/>
      <c r="IN76" s="5"/>
      <c r="IO76" s="5"/>
      <c r="IP76" s="5"/>
      <c r="IQ76" s="5"/>
      <c r="IR76" s="5"/>
      <c r="IS76" s="5"/>
    </row>
    <row r="77" spans="1:253" s="7" customFormat="1" x14ac:dyDescent="0.2">
      <c r="A77" s="392"/>
      <c r="B77" s="184">
        <f t="shared" si="2"/>
        <v>0</v>
      </c>
      <c r="C77" s="404"/>
      <c r="D77" s="404"/>
      <c r="E77" s="404"/>
      <c r="F77" s="404"/>
      <c r="G77" s="404"/>
      <c r="H77" s="404"/>
      <c r="I77" s="404"/>
      <c r="J77" s="404"/>
      <c r="K77" s="404"/>
      <c r="L77" s="404"/>
      <c r="M77" s="404"/>
      <c r="N77" s="404"/>
      <c r="O77" s="404"/>
      <c r="P77" s="404"/>
      <c r="Q77" s="404"/>
      <c r="R77" s="404"/>
      <c r="S77" s="404"/>
      <c r="T77" s="404"/>
      <c r="U77" s="404"/>
      <c r="V77" s="404"/>
      <c r="W77" s="404"/>
      <c r="X77" s="404"/>
      <c r="Y77" s="404"/>
      <c r="Z77" s="404"/>
      <c r="AA77" s="404"/>
      <c r="AB77" s="403" t="s">
        <v>278</v>
      </c>
      <c r="IB77" s="5"/>
      <c r="IC77" s="5"/>
      <c r="ID77" s="5"/>
      <c r="IE77" s="5"/>
      <c r="IF77" s="5"/>
      <c r="IG77" s="5"/>
      <c r="IH77" s="5"/>
      <c r="II77" s="5"/>
      <c r="IJ77" s="5"/>
      <c r="IK77" s="5"/>
      <c r="IL77" s="5"/>
      <c r="IM77" s="5"/>
      <c r="IN77" s="5"/>
      <c r="IO77" s="5"/>
      <c r="IP77" s="5"/>
      <c r="IQ77" s="5"/>
      <c r="IR77" s="5"/>
      <c r="IS77" s="5"/>
    </row>
    <row r="78" spans="1:253" s="7" customFormat="1" x14ac:dyDescent="0.2">
      <c r="A78" s="392"/>
      <c r="B78" s="184">
        <f t="shared" si="2"/>
        <v>0</v>
      </c>
      <c r="C78" s="404"/>
      <c r="D78" s="404"/>
      <c r="E78" s="404"/>
      <c r="F78" s="404"/>
      <c r="G78" s="404"/>
      <c r="H78" s="404"/>
      <c r="I78" s="404"/>
      <c r="J78" s="404"/>
      <c r="K78" s="404"/>
      <c r="L78" s="404"/>
      <c r="M78" s="404"/>
      <c r="N78" s="404"/>
      <c r="O78" s="404"/>
      <c r="P78" s="404"/>
      <c r="Q78" s="404"/>
      <c r="R78" s="404"/>
      <c r="S78" s="404"/>
      <c r="T78" s="404"/>
      <c r="U78" s="404"/>
      <c r="V78" s="404"/>
      <c r="W78" s="404"/>
      <c r="X78" s="404"/>
      <c r="Y78" s="404"/>
      <c r="Z78" s="404"/>
      <c r="AA78" s="404"/>
      <c r="AB78" s="403" t="s">
        <v>278</v>
      </c>
      <c r="IB78" s="5"/>
      <c r="IC78" s="5"/>
      <c r="ID78" s="5"/>
      <c r="IE78" s="5"/>
      <c r="IF78" s="5"/>
      <c r="IG78" s="5"/>
      <c r="IH78" s="5"/>
      <c r="II78" s="5"/>
      <c r="IJ78" s="5"/>
      <c r="IK78" s="5"/>
      <c r="IL78" s="5"/>
      <c r="IM78" s="5"/>
      <c r="IN78" s="5"/>
      <c r="IO78" s="5"/>
      <c r="IP78" s="5"/>
      <c r="IQ78" s="5"/>
      <c r="IR78" s="5"/>
      <c r="IS78" s="5"/>
    </row>
    <row r="79" spans="1:253" s="7" customFormat="1" x14ac:dyDescent="0.2">
      <c r="A79" s="392"/>
      <c r="B79" s="184">
        <f t="shared" si="2"/>
        <v>0</v>
      </c>
      <c r="C79" s="404"/>
      <c r="D79" s="404"/>
      <c r="E79" s="404"/>
      <c r="F79" s="404"/>
      <c r="G79" s="404"/>
      <c r="H79" s="404"/>
      <c r="I79" s="404"/>
      <c r="J79" s="404"/>
      <c r="K79" s="404"/>
      <c r="L79" s="404"/>
      <c r="M79" s="404"/>
      <c r="N79" s="404"/>
      <c r="O79" s="404"/>
      <c r="P79" s="404"/>
      <c r="Q79" s="404"/>
      <c r="R79" s="404"/>
      <c r="S79" s="404"/>
      <c r="T79" s="404"/>
      <c r="U79" s="404"/>
      <c r="V79" s="404"/>
      <c r="W79" s="404"/>
      <c r="X79" s="404"/>
      <c r="Y79" s="404"/>
      <c r="Z79" s="404"/>
      <c r="AA79" s="404"/>
      <c r="AB79" s="403" t="s">
        <v>278</v>
      </c>
      <c r="IB79" s="5"/>
      <c r="IC79" s="5"/>
      <c r="ID79" s="5"/>
      <c r="IE79" s="5"/>
      <c r="IF79" s="5"/>
      <c r="IG79" s="5"/>
      <c r="IH79" s="5"/>
      <c r="II79" s="5"/>
      <c r="IJ79" s="5"/>
      <c r="IK79" s="5"/>
      <c r="IL79" s="5"/>
      <c r="IM79" s="5"/>
      <c r="IN79" s="5"/>
      <c r="IO79" s="5"/>
      <c r="IP79" s="5"/>
      <c r="IQ79" s="5"/>
      <c r="IR79" s="5"/>
      <c r="IS79" s="5"/>
    </row>
    <row r="80" spans="1:253" s="7" customFormat="1" x14ac:dyDescent="0.2">
      <c r="A80" s="392"/>
      <c r="B80" s="184">
        <f t="shared" si="2"/>
        <v>0</v>
      </c>
      <c r="C80" s="404"/>
      <c r="D80" s="404"/>
      <c r="E80" s="404"/>
      <c r="F80" s="404"/>
      <c r="G80" s="404"/>
      <c r="H80" s="404"/>
      <c r="I80" s="404"/>
      <c r="J80" s="404"/>
      <c r="K80" s="404"/>
      <c r="L80" s="404"/>
      <c r="M80" s="404"/>
      <c r="N80" s="404"/>
      <c r="O80" s="404"/>
      <c r="P80" s="404"/>
      <c r="Q80" s="404"/>
      <c r="R80" s="404"/>
      <c r="S80" s="404"/>
      <c r="T80" s="404"/>
      <c r="U80" s="404"/>
      <c r="V80" s="404"/>
      <c r="W80" s="404"/>
      <c r="X80" s="404"/>
      <c r="Y80" s="404"/>
      <c r="Z80" s="404"/>
      <c r="AA80" s="404"/>
      <c r="AB80" s="403" t="s">
        <v>278</v>
      </c>
      <c r="IB80" s="5"/>
      <c r="IC80" s="5"/>
      <c r="ID80" s="5"/>
      <c r="IE80" s="5"/>
      <c r="IF80" s="5"/>
      <c r="IG80" s="5"/>
      <c r="IH80" s="5"/>
      <c r="II80" s="5"/>
      <c r="IJ80" s="5"/>
      <c r="IK80" s="5"/>
      <c r="IL80" s="5"/>
      <c r="IM80" s="5"/>
      <c r="IN80" s="5"/>
      <c r="IO80" s="5"/>
      <c r="IP80" s="5"/>
      <c r="IQ80" s="5"/>
      <c r="IR80" s="5"/>
      <c r="IS80" s="5"/>
    </row>
    <row r="81" spans="1:253" s="7" customFormat="1" x14ac:dyDescent="0.2">
      <c r="A81" s="392"/>
      <c r="B81" s="184">
        <f t="shared" si="2"/>
        <v>0</v>
      </c>
      <c r="C81" s="404"/>
      <c r="D81" s="404"/>
      <c r="E81" s="404"/>
      <c r="F81" s="404"/>
      <c r="G81" s="404"/>
      <c r="H81" s="404"/>
      <c r="I81" s="404"/>
      <c r="J81" s="404"/>
      <c r="K81" s="404"/>
      <c r="L81" s="404"/>
      <c r="M81" s="404"/>
      <c r="N81" s="404"/>
      <c r="O81" s="404"/>
      <c r="P81" s="404"/>
      <c r="Q81" s="404"/>
      <c r="R81" s="404"/>
      <c r="S81" s="404"/>
      <c r="T81" s="404"/>
      <c r="U81" s="404"/>
      <c r="V81" s="404"/>
      <c r="W81" s="404"/>
      <c r="X81" s="404"/>
      <c r="Y81" s="404"/>
      <c r="Z81" s="404"/>
      <c r="AA81" s="404"/>
      <c r="AB81" s="403" t="s">
        <v>278</v>
      </c>
      <c r="IB81" s="5"/>
      <c r="IC81" s="5"/>
      <c r="ID81" s="5"/>
      <c r="IE81" s="5"/>
      <c r="IF81" s="5"/>
      <c r="IG81" s="5"/>
      <c r="IH81" s="5"/>
      <c r="II81" s="5"/>
      <c r="IJ81" s="5"/>
      <c r="IK81" s="5"/>
      <c r="IL81" s="5"/>
      <c r="IM81" s="5"/>
      <c r="IN81" s="5"/>
      <c r="IO81" s="5"/>
      <c r="IP81" s="5"/>
      <c r="IQ81" s="5"/>
      <c r="IR81" s="5"/>
      <c r="IS81" s="5"/>
    </row>
    <row r="82" spans="1:253" s="7" customFormat="1" x14ac:dyDescent="0.2">
      <c r="A82" s="392"/>
      <c r="B82" s="184">
        <f t="shared" si="2"/>
        <v>0</v>
      </c>
      <c r="C82" s="404"/>
      <c r="D82" s="404"/>
      <c r="E82" s="404"/>
      <c r="F82" s="404"/>
      <c r="G82" s="404"/>
      <c r="H82" s="404"/>
      <c r="I82" s="404"/>
      <c r="J82" s="404"/>
      <c r="K82" s="404"/>
      <c r="L82" s="404"/>
      <c r="M82" s="404"/>
      <c r="N82" s="404"/>
      <c r="O82" s="404"/>
      <c r="P82" s="404"/>
      <c r="Q82" s="404"/>
      <c r="R82" s="404"/>
      <c r="S82" s="404"/>
      <c r="T82" s="404"/>
      <c r="U82" s="404"/>
      <c r="V82" s="404"/>
      <c r="W82" s="404"/>
      <c r="X82" s="404"/>
      <c r="Y82" s="404"/>
      <c r="Z82" s="404"/>
      <c r="AA82" s="404"/>
      <c r="AB82" s="403" t="s">
        <v>278</v>
      </c>
      <c r="IB82" s="5"/>
      <c r="IC82" s="5"/>
      <c r="ID82" s="5"/>
      <c r="IE82" s="5"/>
      <c r="IF82" s="5"/>
      <c r="IG82" s="5"/>
      <c r="IH82" s="5"/>
      <c r="II82" s="5"/>
      <c r="IJ82" s="5"/>
      <c r="IK82" s="5"/>
      <c r="IL82" s="5"/>
      <c r="IM82" s="5"/>
      <c r="IN82" s="5"/>
      <c r="IO82" s="5"/>
      <c r="IP82" s="5"/>
      <c r="IQ82" s="5"/>
      <c r="IR82" s="5"/>
      <c r="IS82" s="5"/>
    </row>
    <row r="83" spans="1:253" s="7" customFormat="1" x14ac:dyDescent="0.2">
      <c r="A83" s="392"/>
      <c r="B83" s="184">
        <f t="shared" si="2"/>
        <v>0</v>
      </c>
      <c r="C83" s="404"/>
      <c r="D83" s="404"/>
      <c r="E83" s="404"/>
      <c r="F83" s="404"/>
      <c r="G83" s="404"/>
      <c r="H83" s="404"/>
      <c r="I83" s="404"/>
      <c r="J83" s="404"/>
      <c r="K83" s="404"/>
      <c r="L83" s="404"/>
      <c r="M83" s="404"/>
      <c r="N83" s="404"/>
      <c r="O83" s="404"/>
      <c r="P83" s="404"/>
      <c r="Q83" s="404"/>
      <c r="R83" s="404"/>
      <c r="S83" s="404"/>
      <c r="T83" s="404"/>
      <c r="U83" s="404"/>
      <c r="V83" s="404"/>
      <c r="W83" s="404"/>
      <c r="X83" s="404"/>
      <c r="Y83" s="404"/>
      <c r="Z83" s="404"/>
      <c r="AA83" s="404"/>
      <c r="AB83" s="403" t="s">
        <v>278</v>
      </c>
      <c r="IB83" s="5"/>
      <c r="IC83" s="5"/>
      <c r="ID83" s="5"/>
      <c r="IE83" s="5"/>
      <c r="IF83" s="5"/>
      <c r="IG83" s="5"/>
      <c r="IH83" s="5"/>
      <c r="II83" s="5"/>
      <c r="IJ83" s="5"/>
      <c r="IK83" s="5"/>
      <c r="IL83" s="5"/>
      <c r="IM83" s="5"/>
      <c r="IN83" s="5"/>
      <c r="IO83" s="5"/>
      <c r="IP83" s="5"/>
      <c r="IQ83" s="5"/>
      <c r="IR83" s="5"/>
      <c r="IS83" s="5"/>
    </row>
    <row r="84" spans="1:253" s="7" customFormat="1" x14ac:dyDescent="0.2">
      <c r="A84" s="392"/>
      <c r="B84" s="184">
        <f t="shared" si="2"/>
        <v>0</v>
      </c>
      <c r="C84" s="404"/>
      <c r="D84" s="404"/>
      <c r="E84" s="404"/>
      <c r="F84" s="404"/>
      <c r="G84" s="404"/>
      <c r="H84" s="404"/>
      <c r="I84" s="404"/>
      <c r="J84" s="404"/>
      <c r="K84" s="404"/>
      <c r="L84" s="404"/>
      <c r="M84" s="404"/>
      <c r="N84" s="404"/>
      <c r="O84" s="404"/>
      <c r="P84" s="404"/>
      <c r="Q84" s="404"/>
      <c r="R84" s="404"/>
      <c r="S84" s="404"/>
      <c r="T84" s="404"/>
      <c r="U84" s="404"/>
      <c r="V84" s="404"/>
      <c r="W84" s="404"/>
      <c r="X84" s="404"/>
      <c r="Y84" s="404"/>
      <c r="Z84" s="404"/>
      <c r="AA84" s="404"/>
      <c r="AB84" s="403" t="s">
        <v>278</v>
      </c>
      <c r="IB84" s="5"/>
      <c r="IC84" s="5"/>
      <c r="ID84" s="5"/>
      <c r="IE84" s="5"/>
      <c r="IF84" s="5"/>
      <c r="IG84" s="5"/>
      <c r="IH84" s="5"/>
      <c r="II84" s="5"/>
      <c r="IJ84" s="5"/>
      <c r="IK84" s="5"/>
      <c r="IL84" s="5"/>
      <c r="IM84" s="5"/>
      <c r="IN84" s="5"/>
      <c r="IO84" s="5"/>
      <c r="IP84" s="5"/>
      <c r="IQ84" s="5"/>
      <c r="IR84" s="5"/>
      <c r="IS84" s="5"/>
    </row>
    <row r="85" spans="1:253" s="7" customFormat="1" x14ac:dyDescent="0.2">
      <c r="A85" s="392"/>
      <c r="B85" s="184">
        <f t="shared" si="2"/>
        <v>0</v>
      </c>
      <c r="C85" s="404"/>
      <c r="D85" s="404"/>
      <c r="E85" s="404"/>
      <c r="F85" s="404"/>
      <c r="G85" s="404"/>
      <c r="H85" s="404"/>
      <c r="I85" s="404"/>
      <c r="J85" s="404"/>
      <c r="K85" s="404"/>
      <c r="L85" s="404"/>
      <c r="M85" s="404"/>
      <c r="N85" s="404"/>
      <c r="O85" s="404"/>
      <c r="P85" s="404"/>
      <c r="Q85" s="404"/>
      <c r="R85" s="404"/>
      <c r="S85" s="404"/>
      <c r="T85" s="404"/>
      <c r="U85" s="404"/>
      <c r="V85" s="404"/>
      <c r="W85" s="404"/>
      <c r="X85" s="404"/>
      <c r="Y85" s="404"/>
      <c r="Z85" s="404"/>
      <c r="AA85" s="404"/>
      <c r="AB85" s="403" t="s">
        <v>278</v>
      </c>
      <c r="IB85" s="5"/>
      <c r="IC85" s="5"/>
      <c r="ID85" s="5"/>
      <c r="IE85" s="5"/>
      <c r="IF85" s="5"/>
      <c r="IG85" s="5"/>
      <c r="IH85" s="5"/>
      <c r="II85" s="5"/>
      <c r="IJ85" s="5"/>
      <c r="IK85" s="5"/>
      <c r="IL85" s="5"/>
      <c r="IM85" s="5"/>
      <c r="IN85" s="5"/>
      <c r="IO85" s="5"/>
      <c r="IP85" s="5"/>
      <c r="IQ85" s="5"/>
      <c r="IR85" s="5"/>
      <c r="IS85" s="5"/>
    </row>
    <row r="86" spans="1:253" s="7" customFormat="1" x14ac:dyDescent="0.2">
      <c r="A86" s="392"/>
      <c r="B86" s="184">
        <f t="shared" si="2"/>
        <v>0</v>
      </c>
      <c r="C86" s="404"/>
      <c r="D86" s="404"/>
      <c r="E86" s="404"/>
      <c r="F86" s="404"/>
      <c r="G86" s="404"/>
      <c r="H86" s="404"/>
      <c r="I86" s="404"/>
      <c r="J86" s="404"/>
      <c r="K86" s="404"/>
      <c r="L86" s="404"/>
      <c r="M86" s="404"/>
      <c r="N86" s="404"/>
      <c r="O86" s="404"/>
      <c r="P86" s="404"/>
      <c r="Q86" s="404"/>
      <c r="R86" s="404"/>
      <c r="S86" s="404"/>
      <c r="T86" s="404"/>
      <c r="U86" s="404"/>
      <c r="V86" s="404"/>
      <c r="W86" s="404"/>
      <c r="X86" s="404"/>
      <c r="Y86" s="404"/>
      <c r="Z86" s="404"/>
      <c r="AA86" s="404"/>
      <c r="AB86" s="403" t="s">
        <v>278</v>
      </c>
      <c r="IB86" s="5"/>
      <c r="IC86" s="5"/>
      <c r="ID86" s="5"/>
      <c r="IE86" s="5"/>
      <c r="IF86" s="5"/>
      <c r="IG86" s="5"/>
      <c r="IH86" s="5"/>
      <c r="II86" s="5"/>
      <c r="IJ86" s="5"/>
      <c r="IK86" s="5"/>
      <c r="IL86" s="5"/>
      <c r="IM86" s="5"/>
      <c r="IN86" s="5"/>
      <c r="IO86" s="5"/>
      <c r="IP86" s="5"/>
      <c r="IQ86" s="5"/>
      <c r="IR86" s="5"/>
      <c r="IS86" s="5"/>
    </row>
    <row r="87" spans="1:253" s="7" customFormat="1" x14ac:dyDescent="0.2">
      <c r="A87" s="392"/>
      <c r="B87" s="184">
        <f t="shared" si="2"/>
        <v>0</v>
      </c>
      <c r="C87" s="404"/>
      <c r="D87" s="404"/>
      <c r="E87" s="404"/>
      <c r="F87" s="404"/>
      <c r="G87" s="404"/>
      <c r="H87" s="404"/>
      <c r="I87" s="404"/>
      <c r="J87" s="404"/>
      <c r="K87" s="404"/>
      <c r="L87" s="404"/>
      <c r="M87" s="404"/>
      <c r="N87" s="404"/>
      <c r="O87" s="404"/>
      <c r="P87" s="404"/>
      <c r="Q87" s="404"/>
      <c r="R87" s="404"/>
      <c r="S87" s="404"/>
      <c r="T87" s="404"/>
      <c r="U87" s="404"/>
      <c r="V87" s="404"/>
      <c r="W87" s="404"/>
      <c r="X87" s="404"/>
      <c r="Y87" s="404"/>
      <c r="Z87" s="404"/>
      <c r="AA87" s="404"/>
      <c r="AB87" s="403" t="s">
        <v>278</v>
      </c>
      <c r="IB87" s="5"/>
      <c r="IC87" s="5"/>
      <c r="ID87" s="5"/>
      <c r="IE87" s="5"/>
      <c r="IF87" s="5"/>
      <c r="IG87" s="5"/>
      <c r="IH87" s="5"/>
      <c r="II87" s="5"/>
      <c r="IJ87" s="5"/>
      <c r="IK87" s="5"/>
      <c r="IL87" s="5"/>
      <c r="IM87" s="5"/>
      <c r="IN87" s="5"/>
      <c r="IO87" s="5"/>
      <c r="IP87" s="5"/>
      <c r="IQ87" s="5"/>
      <c r="IR87" s="5"/>
      <c r="IS87" s="5"/>
    </row>
    <row r="88" spans="1:253" s="7" customFormat="1" x14ac:dyDescent="0.2">
      <c r="A88" s="392"/>
      <c r="B88" s="184">
        <f t="shared" si="2"/>
        <v>0</v>
      </c>
      <c r="C88" s="404"/>
      <c r="D88" s="404"/>
      <c r="E88" s="404"/>
      <c r="F88" s="404"/>
      <c r="G88" s="404"/>
      <c r="H88" s="404"/>
      <c r="I88" s="404"/>
      <c r="J88" s="404"/>
      <c r="K88" s="404"/>
      <c r="L88" s="404"/>
      <c r="M88" s="404"/>
      <c r="N88" s="404"/>
      <c r="O88" s="404"/>
      <c r="P88" s="404"/>
      <c r="Q88" s="404"/>
      <c r="R88" s="404"/>
      <c r="S88" s="404"/>
      <c r="T88" s="404"/>
      <c r="U88" s="404"/>
      <c r="V88" s="404"/>
      <c r="W88" s="404"/>
      <c r="X88" s="404"/>
      <c r="Y88" s="404"/>
      <c r="Z88" s="404"/>
      <c r="AA88" s="404"/>
      <c r="AB88" s="403" t="s">
        <v>278</v>
      </c>
      <c r="IB88" s="5"/>
      <c r="IC88" s="5"/>
      <c r="ID88" s="5"/>
      <c r="IE88" s="5"/>
      <c r="IF88" s="5"/>
      <c r="IG88" s="5"/>
      <c r="IH88" s="5"/>
      <c r="II88" s="5"/>
      <c r="IJ88" s="5"/>
      <c r="IK88" s="5"/>
      <c r="IL88" s="5"/>
      <c r="IM88" s="5"/>
      <c r="IN88" s="5"/>
      <c r="IO88" s="5"/>
      <c r="IP88" s="5"/>
      <c r="IQ88" s="5"/>
      <c r="IR88" s="5"/>
      <c r="IS88" s="5"/>
    </row>
    <row r="89" spans="1:253" s="7" customFormat="1" x14ac:dyDescent="0.2">
      <c r="A89" s="392"/>
      <c r="B89" s="184">
        <f t="shared" si="2"/>
        <v>0</v>
      </c>
      <c r="C89" s="404"/>
      <c r="D89" s="404"/>
      <c r="E89" s="404"/>
      <c r="F89" s="404"/>
      <c r="G89" s="404"/>
      <c r="H89" s="404"/>
      <c r="I89" s="404"/>
      <c r="J89" s="404"/>
      <c r="K89" s="404"/>
      <c r="L89" s="404"/>
      <c r="M89" s="404"/>
      <c r="N89" s="404"/>
      <c r="O89" s="404"/>
      <c r="P89" s="404"/>
      <c r="Q89" s="404"/>
      <c r="R89" s="404"/>
      <c r="S89" s="404"/>
      <c r="T89" s="404"/>
      <c r="U89" s="404"/>
      <c r="V89" s="404"/>
      <c r="W89" s="404"/>
      <c r="X89" s="404"/>
      <c r="Y89" s="404"/>
      <c r="Z89" s="404"/>
      <c r="AA89" s="404"/>
      <c r="AB89" s="403" t="s">
        <v>278</v>
      </c>
      <c r="IB89" s="5"/>
      <c r="IC89" s="5"/>
      <c r="ID89" s="5"/>
      <c r="IE89" s="5"/>
      <c r="IF89" s="5"/>
      <c r="IG89" s="5"/>
      <c r="IH89" s="5"/>
      <c r="II89" s="5"/>
      <c r="IJ89" s="5"/>
      <c r="IK89" s="5"/>
      <c r="IL89" s="5"/>
      <c r="IM89" s="5"/>
      <c r="IN89" s="5"/>
      <c r="IO89" s="5"/>
      <c r="IP89" s="5"/>
      <c r="IQ89" s="5"/>
      <c r="IR89" s="5"/>
      <c r="IS89" s="5"/>
    </row>
    <row r="90" spans="1:253" s="7" customFormat="1" x14ac:dyDescent="0.2">
      <c r="A90" s="392"/>
      <c r="B90" s="184">
        <f t="shared" si="2"/>
        <v>0</v>
      </c>
      <c r="C90" s="404"/>
      <c r="D90" s="404"/>
      <c r="E90" s="404"/>
      <c r="F90" s="404"/>
      <c r="G90" s="404"/>
      <c r="H90" s="404"/>
      <c r="I90" s="404"/>
      <c r="J90" s="404"/>
      <c r="K90" s="404"/>
      <c r="L90" s="404"/>
      <c r="M90" s="404"/>
      <c r="N90" s="404"/>
      <c r="O90" s="404"/>
      <c r="P90" s="404"/>
      <c r="Q90" s="404"/>
      <c r="R90" s="404"/>
      <c r="S90" s="404"/>
      <c r="T90" s="404"/>
      <c r="U90" s="404"/>
      <c r="V90" s="404"/>
      <c r="W90" s="404"/>
      <c r="X90" s="404"/>
      <c r="Y90" s="404"/>
      <c r="Z90" s="404"/>
      <c r="AA90" s="404"/>
      <c r="AB90" s="403" t="s">
        <v>278</v>
      </c>
      <c r="IB90" s="5"/>
      <c r="IC90" s="5"/>
      <c r="ID90" s="5"/>
      <c r="IE90" s="5"/>
      <c r="IF90" s="5"/>
      <c r="IG90" s="5"/>
      <c r="IH90" s="5"/>
      <c r="II90" s="5"/>
      <c r="IJ90" s="5"/>
      <c r="IK90" s="5"/>
      <c r="IL90" s="5"/>
      <c r="IM90" s="5"/>
      <c r="IN90" s="5"/>
      <c r="IO90" s="5"/>
      <c r="IP90" s="5"/>
      <c r="IQ90" s="5"/>
      <c r="IR90" s="5"/>
      <c r="IS90" s="5"/>
    </row>
    <row r="91" spans="1:253" s="7" customFormat="1" x14ac:dyDescent="0.2">
      <c r="A91" s="392"/>
      <c r="B91" s="184">
        <f t="shared" si="2"/>
        <v>0</v>
      </c>
      <c r="C91" s="404"/>
      <c r="D91" s="404"/>
      <c r="E91" s="404"/>
      <c r="F91" s="404"/>
      <c r="G91" s="404"/>
      <c r="H91" s="404"/>
      <c r="I91" s="404"/>
      <c r="J91" s="404"/>
      <c r="K91" s="404"/>
      <c r="L91" s="404"/>
      <c r="M91" s="404"/>
      <c r="N91" s="404"/>
      <c r="O91" s="404"/>
      <c r="P91" s="404"/>
      <c r="Q91" s="404"/>
      <c r="R91" s="404"/>
      <c r="S91" s="404"/>
      <c r="T91" s="404"/>
      <c r="U91" s="404"/>
      <c r="V91" s="404"/>
      <c r="W91" s="404"/>
      <c r="X91" s="404"/>
      <c r="Y91" s="404"/>
      <c r="Z91" s="404"/>
      <c r="AA91" s="404"/>
      <c r="AB91" s="403" t="s">
        <v>278</v>
      </c>
      <c r="IB91" s="5"/>
      <c r="IC91" s="5"/>
      <c r="ID91" s="5"/>
      <c r="IE91" s="5"/>
      <c r="IF91" s="5"/>
      <c r="IG91" s="5"/>
      <c r="IH91" s="5"/>
      <c r="II91" s="5"/>
      <c r="IJ91" s="5"/>
      <c r="IK91" s="5"/>
      <c r="IL91" s="5"/>
      <c r="IM91" s="5"/>
      <c r="IN91" s="5"/>
      <c r="IO91" s="5"/>
      <c r="IP91" s="5"/>
      <c r="IQ91" s="5"/>
      <c r="IR91" s="5"/>
      <c r="IS91" s="5"/>
    </row>
    <row r="92" spans="1:253" s="7" customFormat="1" x14ac:dyDescent="0.2">
      <c r="A92" s="392"/>
      <c r="B92" s="184">
        <f t="shared" si="2"/>
        <v>0</v>
      </c>
      <c r="C92" s="404"/>
      <c r="D92" s="404"/>
      <c r="E92" s="404"/>
      <c r="F92" s="404"/>
      <c r="G92" s="404"/>
      <c r="H92" s="404"/>
      <c r="I92" s="404"/>
      <c r="J92" s="404"/>
      <c r="K92" s="404"/>
      <c r="L92" s="404"/>
      <c r="M92" s="404"/>
      <c r="N92" s="404"/>
      <c r="O92" s="404"/>
      <c r="P92" s="404"/>
      <c r="Q92" s="404"/>
      <c r="R92" s="404"/>
      <c r="S92" s="404"/>
      <c r="T92" s="404"/>
      <c r="U92" s="404"/>
      <c r="V92" s="404"/>
      <c r="W92" s="404"/>
      <c r="X92" s="404"/>
      <c r="Y92" s="404"/>
      <c r="Z92" s="404"/>
      <c r="AA92" s="404"/>
      <c r="AB92" s="403" t="s">
        <v>278</v>
      </c>
      <c r="IB92" s="5"/>
      <c r="IC92" s="5"/>
      <c r="ID92" s="5"/>
      <c r="IE92" s="5"/>
      <c r="IF92" s="5"/>
      <c r="IG92" s="5"/>
      <c r="IH92" s="5"/>
      <c r="II92" s="5"/>
      <c r="IJ92" s="5"/>
      <c r="IK92" s="5"/>
      <c r="IL92" s="5"/>
      <c r="IM92" s="5"/>
      <c r="IN92" s="5"/>
      <c r="IO92" s="5"/>
      <c r="IP92" s="5"/>
      <c r="IQ92" s="5"/>
      <c r="IR92" s="5"/>
      <c r="IS92" s="5"/>
    </row>
    <row r="93" spans="1:253" s="7" customFormat="1" x14ac:dyDescent="0.2">
      <c r="A93" s="392"/>
      <c r="B93" s="184">
        <f t="shared" si="2"/>
        <v>0</v>
      </c>
      <c r="C93" s="404"/>
      <c r="D93" s="404"/>
      <c r="E93" s="404"/>
      <c r="F93" s="404"/>
      <c r="G93" s="404"/>
      <c r="H93" s="404"/>
      <c r="I93" s="404"/>
      <c r="J93" s="404"/>
      <c r="K93" s="404"/>
      <c r="L93" s="404"/>
      <c r="M93" s="404"/>
      <c r="N93" s="404"/>
      <c r="O93" s="404"/>
      <c r="P93" s="404"/>
      <c r="Q93" s="404"/>
      <c r="R93" s="404"/>
      <c r="S93" s="404"/>
      <c r="T93" s="404"/>
      <c r="U93" s="404"/>
      <c r="V93" s="404"/>
      <c r="W93" s="404"/>
      <c r="X93" s="404"/>
      <c r="Y93" s="404"/>
      <c r="Z93" s="404"/>
      <c r="AA93" s="404"/>
      <c r="AB93" s="403" t="s">
        <v>278</v>
      </c>
      <c r="IB93" s="5"/>
      <c r="IC93" s="5"/>
      <c r="ID93" s="5"/>
      <c r="IE93" s="5"/>
      <c r="IF93" s="5"/>
      <c r="IG93" s="5"/>
      <c r="IH93" s="5"/>
      <c r="II93" s="5"/>
      <c r="IJ93" s="5"/>
      <c r="IK93" s="5"/>
      <c r="IL93" s="5"/>
      <c r="IM93" s="5"/>
      <c r="IN93" s="5"/>
      <c r="IO93" s="5"/>
      <c r="IP93" s="5"/>
      <c r="IQ93" s="5"/>
      <c r="IR93" s="5"/>
      <c r="IS93" s="5"/>
    </row>
    <row r="94" spans="1:253" s="7" customFormat="1" x14ac:dyDescent="0.2">
      <c r="A94" s="392"/>
      <c r="B94" s="184">
        <f t="shared" si="2"/>
        <v>0</v>
      </c>
      <c r="C94" s="404"/>
      <c r="D94" s="404"/>
      <c r="E94" s="404"/>
      <c r="F94" s="404"/>
      <c r="G94" s="404"/>
      <c r="H94" s="404"/>
      <c r="I94" s="404"/>
      <c r="J94" s="404"/>
      <c r="K94" s="404"/>
      <c r="L94" s="404"/>
      <c r="M94" s="404"/>
      <c r="N94" s="404"/>
      <c r="O94" s="404"/>
      <c r="P94" s="404"/>
      <c r="Q94" s="404"/>
      <c r="R94" s="404"/>
      <c r="S94" s="404"/>
      <c r="T94" s="404"/>
      <c r="U94" s="404"/>
      <c r="V94" s="404"/>
      <c r="W94" s="404"/>
      <c r="X94" s="404"/>
      <c r="Y94" s="404"/>
      <c r="Z94" s="404"/>
      <c r="AA94" s="404"/>
      <c r="AB94" s="403" t="s">
        <v>278</v>
      </c>
      <c r="IB94" s="5"/>
      <c r="IC94" s="5"/>
      <c r="ID94" s="5"/>
      <c r="IE94" s="5"/>
      <c r="IF94" s="5"/>
      <c r="IG94" s="5"/>
      <c r="IH94" s="5"/>
      <c r="II94" s="5"/>
      <c r="IJ94" s="5"/>
      <c r="IK94" s="5"/>
      <c r="IL94" s="5"/>
      <c r="IM94" s="5"/>
      <c r="IN94" s="5"/>
      <c r="IO94" s="5"/>
      <c r="IP94" s="5"/>
      <c r="IQ94" s="5"/>
      <c r="IR94" s="5"/>
      <c r="IS94" s="5"/>
    </row>
    <row r="95" spans="1:253" s="7" customFormat="1" x14ac:dyDescent="0.2">
      <c r="A95" s="392"/>
      <c r="B95" s="184">
        <f t="shared" si="2"/>
        <v>0</v>
      </c>
      <c r="C95" s="404"/>
      <c r="D95" s="404"/>
      <c r="E95" s="404"/>
      <c r="F95" s="404"/>
      <c r="G95" s="404"/>
      <c r="H95" s="404"/>
      <c r="I95" s="404"/>
      <c r="J95" s="404"/>
      <c r="K95" s="404"/>
      <c r="L95" s="404"/>
      <c r="M95" s="404"/>
      <c r="N95" s="404"/>
      <c r="O95" s="404"/>
      <c r="P95" s="404"/>
      <c r="Q95" s="404"/>
      <c r="R95" s="404"/>
      <c r="S95" s="404"/>
      <c r="T95" s="404"/>
      <c r="U95" s="404"/>
      <c r="V95" s="404"/>
      <c r="W95" s="404"/>
      <c r="X95" s="404"/>
      <c r="Y95" s="404"/>
      <c r="Z95" s="404"/>
      <c r="AA95" s="404"/>
      <c r="AB95" s="403" t="s">
        <v>278</v>
      </c>
      <c r="IB95" s="5"/>
      <c r="IC95" s="5"/>
      <c r="ID95" s="5"/>
      <c r="IE95" s="5"/>
      <c r="IF95" s="5"/>
      <c r="IG95" s="5"/>
      <c r="IH95" s="5"/>
      <c r="II95" s="5"/>
      <c r="IJ95" s="5"/>
      <c r="IK95" s="5"/>
      <c r="IL95" s="5"/>
      <c r="IM95" s="5"/>
      <c r="IN95" s="5"/>
      <c r="IO95" s="5"/>
      <c r="IP95" s="5"/>
      <c r="IQ95" s="5"/>
      <c r="IR95" s="5"/>
      <c r="IS95" s="5"/>
    </row>
    <row r="96" spans="1:253" s="7" customFormat="1" x14ac:dyDescent="0.2">
      <c r="A96" s="392"/>
      <c r="B96" s="184">
        <f t="shared" si="2"/>
        <v>0</v>
      </c>
      <c r="C96" s="404"/>
      <c r="D96" s="404"/>
      <c r="E96" s="404"/>
      <c r="F96" s="404"/>
      <c r="G96" s="404"/>
      <c r="H96" s="404"/>
      <c r="I96" s="404"/>
      <c r="J96" s="404"/>
      <c r="K96" s="404"/>
      <c r="L96" s="404"/>
      <c r="M96" s="404"/>
      <c r="N96" s="404"/>
      <c r="O96" s="404"/>
      <c r="P96" s="404"/>
      <c r="Q96" s="404"/>
      <c r="R96" s="404"/>
      <c r="S96" s="404"/>
      <c r="T96" s="404"/>
      <c r="U96" s="404"/>
      <c r="V96" s="404"/>
      <c r="W96" s="404"/>
      <c r="X96" s="404"/>
      <c r="Y96" s="404"/>
      <c r="Z96" s="404"/>
      <c r="AA96" s="404"/>
      <c r="AB96" s="403" t="s">
        <v>278</v>
      </c>
      <c r="IB96" s="5"/>
      <c r="IC96" s="5"/>
      <c r="ID96" s="5"/>
      <c r="IE96" s="5"/>
      <c r="IF96" s="5"/>
      <c r="IG96" s="5"/>
      <c r="IH96" s="5"/>
      <c r="II96" s="5"/>
      <c r="IJ96" s="5"/>
      <c r="IK96" s="5"/>
      <c r="IL96" s="5"/>
      <c r="IM96" s="5"/>
      <c r="IN96" s="5"/>
      <c r="IO96" s="5"/>
      <c r="IP96" s="5"/>
      <c r="IQ96" s="5"/>
      <c r="IR96" s="5"/>
      <c r="IS96" s="5"/>
    </row>
    <row r="97" spans="1:253" s="7" customFormat="1" x14ac:dyDescent="0.2">
      <c r="A97" s="392"/>
      <c r="B97" s="184">
        <f t="shared" si="2"/>
        <v>0</v>
      </c>
      <c r="C97" s="404"/>
      <c r="D97" s="404"/>
      <c r="E97" s="404"/>
      <c r="F97" s="404"/>
      <c r="G97" s="404"/>
      <c r="H97" s="404"/>
      <c r="I97" s="404"/>
      <c r="J97" s="404"/>
      <c r="K97" s="404"/>
      <c r="L97" s="404"/>
      <c r="M97" s="404"/>
      <c r="N97" s="404"/>
      <c r="O97" s="404"/>
      <c r="P97" s="404"/>
      <c r="Q97" s="404"/>
      <c r="R97" s="404"/>
      <c r="S97" s="404"/>
      <c r="T97" s="404"/>
      <c r="U97" s="404"/>
      <c r="V97" s="404"/>
      <c r="W97" s="404"/>
      <c r="X97" s="404"/>
      <c r="Y97" s="404"/>
      <c r="Z97" s="404"/>
      <c r="AA97" s="404"/>
      <c r="AB97" s="403" t="s">
        <v>278</v>
      </c>
      <c r="IB97" s="5"/>
      <c r="IC97" s="5"/>
      <c r="ID97" s="5"/>
      <c r="IE97" s="5"/>
      <c r="IF97" s="5"/>
      <c r="IG97" s="5"/>
      <c r="IH97" s="5"/>
      <c r="II97" s="5"/>
      <c r="IJ97" s="5"/>
      <c r="IK97" s="5"/>
      <c r="IL97" s="5"/>
      <c r="IM97" s="5"/>
      <c r="IN97" s="5"/>
      <c r="IO97" s="5"/>
      <c r="IP97" s="5"/>
      <c r="IQ97" s="5"/>
      <c r="IR97" s="5"/>
      <c r="IS97" s="5"/>
    </row>
    <row r="98" spans="1:253" s="7" customFormat="1" x14ac:dyDescent="0.2">
      <c r="A98" s="392"/>
      <c r="B98" s="184">
        <f t="shared" si="2"/>
        <v>0</v>
      </c>
      <c r="C98" s="404"/>
      <c r="D98" s="404"/>
      <c r="E98" s="404"/>
      <c r="F98" s="404"/>
      <c r="G98" s="404"/>
      <c r="H98" s="404"/>
      <c r="I98" s="404"/>
      <c r="J98" s="404"/>
      <c r="K98" s="404"/>
      <c r="L98" s="404"/>
      <c r="M98" s="404"/>
      <c r="N98" s="404"/>
      <c r="O98" s="404"/>
      <c r="P98" s="404"/>
      <c r="Q98" s="404"/>
      <c r="R98" s="404"/>
      <c r="S98" s="404"/>
      <c r="T98" s="404"/>
      <c r="U98" s="404"/>
      <c r="V98" s="404"/>
      <c r="W98" s="404"/>
      <c r="X98" s="404"/>
      <c r="Y98" s="404"/>
      <c r="Z98" s="404"/>
      <c r="AA98" s="404"/>
      <c r="AB98" s="403" t="s">
        <v>278</v>
      </c>
      <c r="IB98" s="5"/>
      <c r="IC98" s="5"/>
      <c r="ID98" s="5"/>
      <c r="IE98" s="5"/>
      <c r="IF98" s="5"/>
      <c r="IG98" s="5"/>
      <c r="IH98" s="5"/>
      <c r="II98" s="5"/>
      <c r="IJ98" s="5"/>
      <c r="IK98" s="5"/>
      <c r="IL98" s="5"/>
      <c r="IM98" s="5"/>
      <c r="IN98" s="5"/>
      <c r="IO98" s="5"/>
      <c r="IP98" s="5"/>
      <c r="IQ98" s="5"/>
      <c r="IR98" s="5"/>
      <c r="IS98" s="5"/>
    </row>
    <row r="99" spans="1:253" s="7" customFormat="1" x14ac:dyDescent="0.2">
      <c r="A99" s="392"/>
      <c r="B99" s="184">
        <f t="shared" si="2"/>
        <v>0</v>
      </c>
      <c r="C99" s="404"/>
      <c r="D99" s="404"/>
      <c r="E99" s="404"/>
      <c r="F99" s="404"/>
      <c r="G99" s="404"/>
      <c r="H99" s="404"/>
      <c r="I99" s="404"/>
      <c r="J99" s="404"/>
      <c r="K99" s="404"/>
      <c r="L99" s="404"/>
      <c r="M99" s="404"/>
      <c r="N99" s="404"/>
      <c r="O99" s="404"/>
      <c r="P99" s="404"/>
      <c r="Q99" s="404"/>
      <c r="R99" s="404"/>
      <c r="S99" s="404"/>
      <c r="T99" s="404"/>
      <c r="U99" s="404"/>
      <c r="V99" s="404"/>
      <c r="W99" s="404"/>
      <c r="X99" s="404"/>
      <c r="Y99" s="404"/>
      <c r="Z99" s="404"/>
      <c r="AA99" s="404"/>
      <c r="AB99" s="403" t="s">
        <v>278</v>
      </c>
      <c r="IB99" s="5"/>
      <c r="IC99" s="5"/>
      <c r="ID99" s="5"/>
      <c r="IE99" s="5"/>
      <c r="IF99" s="5"/>
      <c r="IG99" s="5"/>
      <c r="IH99" s="5"/>
      <c r="II99" s="5"/>
      <c r="IJ99" s="5"/>
      <c r="IK99" s="5"/>
      <c r="IL99" s="5"/>
      <c r="IM99" s="5"/>
      <c r="IN99" s="5"/>
      <c r="IO99" s="5"/>
      <c r="IP99" s="5"/>
      <c r="IQ99" s="5"/>
      <c r="IR99" s="5"/>
      <c r="IS99" s="5"/>
    </row>
    <row r="100" spans="1:253" s="7" customFormat="1" x14ac:dyDescent="0.2">
      <c r="A100" s="392"/>
      <c r="B100" s="184">
        <f t="shared" si="2"/>
        <v>0</v>
      </c>
      <c r="C100" s="404"/>
      <c r="D100" s="404"/>
      <c r="E100" s="404"/>
      <c r="F100" s="404"/>
      <c r="G100" s="404"/>
      <c r="H100" s="404"/>
      <c r="I100" s="404"/>
      <c r="J100" s="404"/>
      <c r="K100" s="404"/>
      <c r="L100" s="404"/>
      <c r="M100" s="404"/>
      <c r="N100" s="404"/>
      <c r="O100" s="404"/>
      <c r="P100" s="404"/>
      <c r="Q100" s="404"/>
      <c r="R100" s="404"/>
      <c r="S100" s="404"/>
      <c r="T100" s="404"/>
      <c r="U100" s="404"/>
      <c r="V100" s="404"/>
      <c r="W100" s="404"/>
      <c r="X100" s="404"/>
      <c r="Y100" s="404"/>
      <c r="Z100" s="404"/>
      <c r="AA100" s="404"/>
      <c r="AB100" s="403" t="s">
        <v>278</v>
      </c>
      <c r="IB100" s="5"/>
      <c r="IC100" s="5"/>
      <c r="ID100" s="5"/>
      <c r="IE100" s="5"/>
      <c r="IF100" s="5"/>
      <c r="IG100" s="5"/>
      <c r="IH100" s="5"/>
      <c r="II100" s="5"/>
      <c r="IJ100" s="5"/>
      <c r="IK100" s="5"/>
      <c r="IL100" s="5"/>
      <c r="IM100" s="5"/>
      <c r="IN100" s="5"/>
      <c r="IO100" s="5"/>
      <c r="IP100" s="5"/>
      <c r="IQ100" s="5"/>
      <c r="IR100" s="5"/>
      <c r="IS100" s="5"/>
    </row>
    <row r="101" spans="1:253" s="7" customFormat="1" x14ac:dyDescent="0.2">
      <c r="A101" s="392"/>
      <c r="B101" s="184">
        <f t="shared" si="2"/>
        <v>0</v>
      </c>
      <c r="C101" s="404"/>
      <c r="D101" s="404"/>
      <c r="E101" s="404"/>
      <c r="F101" s="404"/>
      <c r="G101" s="404"/>
      <c r="H101" s="404"/>
      <c r="I101" s="404"/>
      <c r="J101" s="404"/>
      <c r="K101" s="404"/>
      <c r="L101" s="404"/>
      <c r="M101" s="404"/>
      <c r="N101" s="404"/>
      <c r="O101" s="404"/>
      <c r="P101" s="404"/>
      <c r="Q101" s="404"/>
      <c r="R101" s="404"/>
      <c r="S101" s="404"/>
      <c r="T101" s="404"/>
      <c r="U101" s="404"/>
      <c r="V101" s="404"/>
      <c r="W101" s="404"/>
      <c r="X101" s="404"/>
      <c r="Y101" s="404"/>
      <c r="Z101" s="404"/>
      <c r="AA101" s="404"/>
      <c r="AB101" s="403" t="s">
        <v>278</v>
      </c>
      <c r="IB101" s="5"/>
      <c r="IC101" s="5"/>
      <c r="ID101" s="5"/>
      <c r="IE101" s="5"/>
      <c r="IF101" s="5"/>
      <c r="IG101" s="5"/>
      <c r="IH101" s="5"/>
      <c r="II101" s="5"/>
      <c r="IJ101" s="5"/>
      <c r="IK101" s="5"/>
      <c r="IL101" s="5"/>
      <c r="IM101" s="5"/>
      <c r="IN101" s="5"/>
      <c r="IO101" s="5"/>
      <c r="IP101" s="5"/>
      <c r="IQ101" s="5"/>
      <c r="IR101" s="5"/>
      <c r="IS101" s="5"/>
    </row>
    <row r="102" spans="1:253" s="7" customFormat="1" x14ac:dyDescent="0.2">
      <c r="A102" s="392"/>
      <c r="B102" s="184">
        <f t="shared" si="2"/>
        <v>0</v>
      </c>
      <c r="C102" s="404"/>
      <c r="D102" s="404"/>
      <c r="E102" s="404"/>
      <c r="F102" s="404"/>
      <c r="G102" s="404"/>
      <c r="H102" s="404"/>
      <c r="I102" s="404"/>
      <c r="J102" s="404"/>
      <c r="K102" s="404"/>
      <c r="L102" s="404"/>
      <c r="M102" s="404"/>
      <c r="N102" s="404"/>
      <c r="O102" s="404"/>
      <c r="P102" s="404"/>
      <c r="Q102" s="404"/>
      <c r="R102" s="404"/>
      <c r="S102" s="404"/>
      <c r="T102" s="404"/>
      <c r="U102" s="404"/>
      <c r="V102" s="404"/>
      <c r="W102" s="404"/>
      <c r="X102" s="404"/>
      <c r="Y102" s="404"/>
      <c r="Z102" s="404"/>
      <c r="AA102" s="404"/>
      <c r="AB102" s="403" t="s">
        <v>278</v>
      </c>
      <c r="IB102" s="5"/>
      <c r="IC102" s="5"/>
      <c r="ID102" s="5"/>
      <c r="IE102" s="5"/>
      <c r="IF102" s="5"/>
      <c r="IG102" s="5"/>
      <c r="IH102" s="5"/>
      <c r="II102" s="5"/>
      <c r="IJ102" s="5"/>
      <c r="IK102" s="5"/>
      <c r="IL102" s="5"/>
      <c r="IM102" s="5"/>
      <c r="IN102" s="5"/>
      <c r="IO102" s="5"/>
      <c r="IP102" s="5"/>
      <c r="IQ102" s="5"/>
      <c r="IR102" s="5"/>
      <c r="IS102" s="5"/>
    </row>
    <row r="103" spans="1:253" s="7" customFormat="1" x14ac:dyDescent="0.2">
      <c r="A103" s="392"/>
      <c r="B103" s="184">
        <f t="shared" si="2"/>
        <v>0</v>
      </c>
      <c r="C103" s="404"/>
      <c r="D103" s="404"/>
      <c r="E103" s="404"/>
      <c r="F103" s="404"/>
      <c r="G103" s="404"/>
      <c r="H103" s="404"/>
      <c r="I103" s="404"/>
      <c r="J103" s="404"/>
      <c r="K103" s="404"/>
      <c r="L103" s="404"/>
      <c r="M103" s="404"/>
      <c r="N103" s="404"/>
      <c r="O103" s="404"/>
      <c r="P103" s="404"/>
      <c r="Q103" s="404"/>
      <c r="R103" s="404"/>
      <c r="S103" s="404"/>
      <c r="T103" s="404"/>
      <c r="U103" s="404"/>
      <c r="V103" s="404"/>
      <c r="W103" s="404"/>
      <c r="X103" s="404"/>
      <c r="Y103" s="404"/>
      <c r="Z103" s="404"/>
      <c r="AA103" s="404"/>
      <c r="AB103" s="403" t="s">
        <v>278</v>
      </c>
      <c r="IB103" s="5"/>
      <c r="IC103" s="5"/>
      <c r="ID103" s="5"/>
      <c r="IE103" s="5"/>
      <c r="IF103" s="5"/>
      <c r="IG103" s="5"/>
      <c r="IH103" s="5"/>
      <c r="II103" s="5"/>
      <c r="IJ103" s="5"/>
      <c r="IK103" s="5"/>
      <c r="IL103" s="5"/>
      <c r="IM103" s="5"/>
      <c r="IN103" s="5"/>
      <c r="IO103" s="5"/>
      <c r="IP103" s="5"/>
      <c r="IQ103" s="5"/>
      <c r="IR103" s="5"/>
      <c r="IS103" s="5"/>
    </row>
    <row r="104" spans="1:253" s="7" customFormat="1" x14ac:dyDescent="0.2">
      <c r="A104" s="392"/>
      <c r="B104" s="184">
        <f t="shared" si="2"/>
        <v>0</v>
      </c>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3" t="s">
        <v>278</v>
      </c>
      <c r="IB104" s="5"/>
      <c r="IC104" s="5"/>
      <c r="ID104" s="5"/>
      <c r="IE104" s="5"/>
      <c r="IF104" s="5"/>
      <c r="IG104" s="5"/>
      <c r="IH104" s="5"/>
      <c r="II104" s="5"/>
      <c r="IJ104" s="5"/>
      <c r="IK104" s="5"/>
      <c r="IL104" s="5"/>
      <c r="IM104" s="5"/>
      <c r="IN104" s="5"/>
      <c r="IO104" s="5"/>
      <c r="IP104" s="5"/>
      <c r="IQ104" s="5"/>
      <c r="IR104" s="5"/>
      <c r="IS104" s="5"/>
    </row>
    <row r="105" spans="1:253" s="7" customFormat="1" x14ac:dyDescent="0.2">
      <c r="A105" s="392"/>
      <c r="B105" s="184">
        <f t="shared" si="2"/>
        <v>0</v>
      </c>
      <c r="C105" s="404"/>
      <c r="D105" s="404"/>
      <c r="E105" s="404"/>
      <c r="F105" s="404"/>
      <c r="G105" s="404"/>
      <c r="H105" s="404"/>
      <c r="I105" s="404"/>
      <c r="J105" s="404"/>
      <c r="K105" s="404"/>
      <c r="L105" s="404"/>
      <c r="M105" s="404"/>
      <c r="N105" s="404"/>
      <c r="O105" s="404"/>
      <c r="P105" s="404"/>
      <c r="Q105" s="404"/>
      <c r="R105" s="404"/>
      <c r="S105" s="404"/>
      <c r="T105" s="404"/>
      <c r="U105" s="404"/>
      <c r="V105" s="404"/>
      <c r="W105" s="404"/>
      <c r="X105" s="404"/>
      <c r="Y105" s="404"/>
      <c r="Z105" s="404"/>
      <c r="AA105" s="404"/>
      <c r="AB105" s="403" t="s">
        <v>278</v>
      </c>
      <c r="IB105" s="5"/>
      <c r="IC105" s="5"/>
      <c r="ID105" s="5"/>
      <c r="IE105" s="5"/>
      <c r="IF105" s="5"/>
      <c r="IG105" s="5"/>
      <c r="IH105" s="5"/>
      <c r="II105" s="5"/>
      <c r="IJ105" s="5"/>
      <c r="IK105" s="5"/>
      <c r="IL105" s="5"/>
      <c r="IM105" s="5"/>
      <c r="IN105" s="5"/>
      <c r="IO105" s="5"/>
      <c r="IP105" s="5"/>
      <c r="IQ105" s="5"/>
      <c r="IR105" s="5"/>
      <c r="IS105" s="5"/>
    </row>
    <row r="106" spans="1:253" s="7" customFormat="1" x14ac:dyDescent="0.2">
      <c r="A106" s="392"/>
      <c r="B106" s="184">
        <f t="shared" si="2"/>
        <v>0</v>
      </c>
      <c r="C106" s="404"/>
      <c r="D106" s="404"/>
      <c r="E106" s="404"/>
      <c r="F106" s="404"/>
      <c r="G106" s="404"/>
      <c r="H106" s="404"/>
      <c r="I106" s="404"/>
      <c r="J106" s="404"/>
      <c r="K106" s="404"/>
      <c r="L106" s="404"/>
      <c r="M106" s="404"/>
      <c r="N106" s="404"/>
      <c r="O106" s="404"/>
      <c r="P106" s="404"/>
      <c r="Q106" s="404"/>
      <c r="R106" s="404"/>
      <c r="S106" s="404"/>
      <c r="T106" s="404"/>
      <c r="U106" s="404"/>
      <c r="V106" s="404"/>
      <c r="W106" s="404"/>
      <c r="X106" s="404"/>
      <c r="Y106" s="404"/>
      <c r="Z106" s="404"/>
      <c r="AA106" s="404"/>
      <c r="AB106" s="403" t="s">
        <v>278</v>
      </c>
      <c r="IB106" s="5"/>
      <c r="IC106" s="5"/>
      <c r="ID106" s="5"/>
      <c r="IE106" s="5"/>
      <c r="IF106" s="5"/>
      <c r="IG106" s="5"/>
      <c r="IH106" s="5"/>
      <c r="II106" s="5"/>
      <c r="IJ106" s="5"/>
      <c r="IK106" s="5"/>
      <c r="IL106" s="5"/>
      <c r="IM106" s="5"/>
      <c r="IN106" s="5"/>
      <c r="IO106" s="5"/>
      <c r="IP106" s="5"/>
      <c r="IQ106" s="5"/>
      <c r="IR106" s="5"/>
      <c r="IS106" s="5"/>
    </row>
    <row r="107" spans="1:253" s="7" customFormat="1" x14ac:dyDescent="0.2">
      <c r="A107" s="392"/>
      <c r="B107" s="184">
        <f t="shared" si="2"/>
        <v>0</v>
      </c>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3" t="s">
        <v>278</v>
      </c>
      <c r="IB107" s="5"/>
      <c r="IC107" s="5"/>
      <c r="ID107" s="5"/>
      <c r="IE107" s="5"/>
      <c r="IF107" s="5"/>
      <c r="IG107" s="5"/>
      <c r="IH107" s="5"/>
      <c r="II107" s="5"/>
      <c r="IJ107" s="5"/>
      <c r="IK107" s="5"/>
      <c r="IL107" s="5"/>
      <c r="IM107" s="5"/>
      <c r="IN107" s="5"/>
      <c r="IO107" s="5"/>
      <c r="IP107" s="5"/>
      <c r="IQ107" s="5"/>
      <c r="IR107" s="5"/>
      <c r="IS107" s="5"/>
    </row>
    <row r="108" spans="1:253" s="7" customFormat="1" x14ac:dyDescent="0.2">
      <c r="A108" s="392"/>
      <c r="B108" s="184">
        <f t="shared" si="2"/>
        <v>0</v>
      </c>
      <c r="C108" s="404"/>
      <c r="D108" s="404"/>
      <c r="E108" s="404"/>
      <c r="F108" s="404"/>
      <c r="G108" s="404"/>
      <c r="H108" s="404"/>
      <c r="I108" s="404"/>
      <c r="J108" s="404"/>
      <c r="K108" s="404"/>
      <c r="L108" s="404"/>
      <c r="M108" s="404"/>
      <c r="N108" s="404"/>
      <c r="O108" s="404"/>
      <c r="P108" s="404"/>
      <c r="Q108" s="404"/>
      <c r="R108" s="404"/>
      <c r="S108" s="404"/>
      <c r="T108" s="404"/>
      <c r="U108" s="404"/>
      <c r="V108" s="404"/>
      <c r="W108" s="404"/>
      <c r="X108" s="404"/>
      <c r="Y108" s="404"/>
      <c r="Z108" s="404"/>
      <c r="AA108" s="404"/>
      <c r="AB108" s="403" t="s">
        <v>278</v>
      </c>
      <c r="IB108" s="5"/>
      <c r="IC108" s="5"/>
      <c r="ID108" s="5"/>
      <c r="IE108" s="5"/>
      <c r="IF108" s="5"/>
      <c r="IG108" s="5"/>
      <c r="IH108" s="5"/>
      <c r="II108" s="5"/>
      <c r="IJ108" s="5"/>
      <c r="IK108" s="5"/>
      <c r="IL108" s="5"/>
      <c r="IM108" s="5"/>
      <c r="IN108" s="5"/>
      <c r="IO108" s="5"/>
      <c r="IP108" s="5"/>
      <c r="IQ108" s="5"/>
      <c r="IR108" s="5"/>
      <c r="IS108" s="5"/>
    </row>
    <row r="109" spans="1:253" s="7" customFormat="1" x14ac:dyDescent="0.2">
      <c r="A109" s="392"/>
      <c r="B109" s="184">
        <f t="shared" si="2"/>
        <v>0</v>
      </c>
      <c r="C109" s="404"/>
      <c r="D109" s="404"/>
      <c r="E109" s="404"/>
      <c r="F109" s="404"/>
      <c r="G109" s="404"/>
      <c r="H109" s="404"/>
      <c r="I109" s="404"/>
      <c r="J109" s="404"/>
      <c r="K109" s="404"/>
      <c r="L109" s="404"/>
      <c r="M109" s="404"/>
      <c r="N109" s="404"/>
      <c r="O109" s="404"/>
      <c r="P109" s="404"/>
      <c r="Q109" s="404"/>
      <c r="R109" s="404"/>
      <c r="S109" s="404"/>
      <c r="T109" s="404"/>
      <c r="U109" s="404"/>
      <c r="V109" s="404"/>
      <c r="W109" s="404"/>
      <c r="X109" s="404"/>
      <c r="Y109" s="404"/>
      <c r="Z109" s="404"/>
      <c r="AA109" s="404"/>
      <c r="AB109" s="403" t="s">
        <v>278</v>
      </c>
      <c r="IB109" s="5"/>
      <c r="IC109" s="5"/>
      <c r="ID109" s="5"/>
      <c r="IE109" s="5"/>
      <c r="IF109" s="5"/>
      <c r="IG109" s="5"/>
      <c r="IH109" s="5"/>
      <c r="II109" s="5"/>
      <c r="IJ109" s="5"/>
      <c r="IK109" s="5"/>
      <c r="IL109" s="5"/>
      <c r="IM109" s="5"/>
      <c r="IN109" s="5"/>
      <c r="IO109" s="5"/>
      <c r="IP109" s="5"/>
      <c r="IQ109" s="5"/>
      <c r="IR109" s="5"/>
      <c r="IS109" s="5"/>
    </row>
    <row r="110" spans="1:253" s="7" customFormat="1" x14ac:dyDescent="0.2">
      <c r="A110" s="392"/>
      <c r="B110" s="184">
        <f t="shared" si="2"/>
        <v>0</v>
      </c>
      <c r="C110" s="404"/>
      <c r="D110" s="404"/>
      <c r="E110" s="404"/>
      <c r="F110" s="404"/>
      <c r="G110" s="404"/>
      <c r="H110" s="404"/>
      <c r="I110" s="404"/>
      <c r="J110" s="404"/>
      <c r="K110" s="404"/>
      <c r="L110" s="404"/>
      <c r="M110" s="404"/>
      <c r="N110" s="404"/>
      <c r="O110" s="404"/>
      <c r="P110" s="404"/>
      <c r="Q110" s="404"/>
      <c r="R110" s="404"/>
      <c r="S110" s="404"/>
      <c r="T110" s="404"/>
      <c r="U110" s="404"/>
      <c r="V110" s="404"/>
      <c r="W110" s="404"/>
      <c r="X110" s="404"/>
      <c r="Y110" s="404"/>
      <c r="Z110" s="404"/>
      <c r="AA110" s="404"/>
      <c r="AB110" s="403" t="s">
        <v>278</v>
      </c>
      <c r="IB110" s="5"/>
      <c r="IC110" s="5"/>
      <c r="ID110" s="5"/>
      <c r="IE110" s="5"/>
      <c r="IF110" s="5"/>
      <c r="IG110" s="5"/>
      <c r="IH110" s="5"/>
      <c r="II110" s="5"/>
      <c r="IJ110" s="5"/>
      <c r="IK110" s="5"/>
      <c r="IL110" s="5"/>
      <c r="IM110" s="5"/>
      <c r="IN110" s="5"/>
      <c r="IO110" s="5"/>
      <c r="IP110" s="5"/>
      <c r="IQ110" s="5"/>
      <c r="IR110" s="5"/>
      <c r="IS110" s="5"/>
    </row>
    <row r="111" spans="1:253" s="7" customFormat="1" x14ac:dyDescent="0.2">
      <c r="A111" s="392"/>
      <c r="B111" s="184">
        <f t="shared" si="2"/>
        <v>0</v>
      </c>
      <c r="C111" s="404"/>
      <c r="D111" s="404"/>
      <c r="E111" s="404"/>
      <c r="F111" s="404"/>
      <c r="G111" s="404"/>
      <c r="H111" s="404"/>
      <c r="I111" s="404"/>
      <c r="J111" s="404"/>
      <c r="K111" s="404"/>
      <c r="L111" s="404"/>
      <c r="M111" s="404"/>
      <c r="N111" s="404"/>
      <c r="O111" s="404"/>
      <c r="P111" s="404"/>
      <c r="Q111" s="404"/>
      <c r="R111" s="404"/>
      <c r="S111" s="404"/>
      <c r="T111" s="404"/>
      <c r="U111" s="404"/>
      <c r="V111" s="404"/>
      <c r="W111" s="404"/>
      <c r="X111" s="404"/>
      <c r="Y111" s="404"/>
      <c r="Z111" s="404"/>
      <c r="AA111" s="404"/>
      <c r="AB111" s="403" t="s">
        <v>278</v>
      </c>
      <c r="IB111" s="5"/>
      <c r="IC111" s="5"/>
      <c r="ID111" s="5"/>
      <c r="IE111" s="5"/>
      <c r="IF111" s="5"/>
      <c r="IG111" s="5"/>
      <c r="IH111" s="5"/>
      <c r="II111" s="5"/>
      <c r="IJ111" s="5"/>
      <c r="IK111" s="5"/>
      <c r="IL111" s="5"/>
      <c r="IM111" s="5"/>
      <c r="IN111" s="5"/>
      <c r="IO111" s="5"/>
      <c r="IP111" s="5"/>
      <c r="IQ111" s="5"/>
      <c r="IR111" s="5"/>
      <c r="IS111" s="5"/>
    </row>
    <row r="112" spans="1:253" s="7" customFormat="1" x14ac:dyDescent="0.2">
      <c r="A112" s="392"/>
      <c r="B112" s="184">
        <f t="shared" si="2"/>
        <v>0</v>
      </c>
      <c r="C112" s="404"/>
      <c r="D112" s="404"/>
      <c r="E112" s="404"/>
      <c r="F112" s="404"/>
      <c r="G112" s="404"/>
      <c r="H112" s="404"/>
      <c r="I112" s="404"/>
      <c r="J112" s="404"/>
      <c r="K112" s="404"/>
      <c r="L112" s="404"/>
      <c r="M112" s="404"/>
      <c r="N112" s="404"/>
      <c r="O112" s="404"/>
      <c r="P112" s="404"/>
      <c r="Q112" s="404"/>
      <c r="R112" s="404"/>
      <c r="S112" s="404"/>
      <c r="T112" s="404"/>
      <c r="U112" s="404"/>
      <c r="V112" s="404"/>
      <c r="W112" s="404"/>
      <c r="X112" s="404"/>
      <c r="Y112" s="404"/>
      <c r="Z112" s="404"/>
      <c r="AA112" s="404"/>
      <c r="AB112" s="403" t="s">
        <v>278</v>
      </c>
      <c r="IB112" s="5"/>
      <c r="IC112" s="5"/>
      <c r="ID112" s="5"/>
      <c r="IE112" s="5"/>
      <c r="IF112" s="5"/>
      <c r="IG112" s="5"/>
      <c r="IH112" s="5"/>
      <c r="II112" s="5"/>
      <c r="IJ112" s="5"/>
      <c r="IK112" s="5"/>
      <c r="IL112" s="5"/>
      <c r="IM112" s="5"/>
      <c r="IN112" s="5"/>
      <c r="IO112" s="5"/>
      <c r="IP112" s="5"/>
      <c r="IQ112" s="5"/>
      <c r="IR112" s="5"/>
      <c r="IS112" s="5"/>
    </row>
    <row r="113" spans="1:253" s="7" customFormat="1" x14ac:dyDescent="0.2">
      <c r="A113" s="392"/>
      <c r="B113" s="184">
        <f t="shared" si="2"/>
        <v>0</v>
      </c>
      <c r="C113" s="404"/>
      <c r="D113" s="404"/>
      <c r="E113" s="404"/>
      <c r="F113" s="404"/>
      <c r="G113" s="404"/>
      <c r="H113" s="404"/>
      <c r="I113" s="404"/>
      <c r="J113" s="404"/>
      <c r="K113" s="404"/>
      <c r="L113" s="404"/>
      <c r="M113" s="404"/>
      <c r="N113" s="404"/>
      <c r="O113" s="404"/>
      <c r="P113" s="404"/>
      <c r="Q113" s="404"/>
      <c r="R113" s="404"/>
      <c r="S113" s="404"/>
      <c r="T113" s="404"/>
      <c r="U113" s="404"/>
      <c r="V113" s="404"/>
      <c r="W113" s="404"/>
      <c r="X113" s="404"/>
      <c r="Y113" s="404"/>
      <c r="Z113" s="404"/>
      <c r="AA113" s="404"/>
      <c r="AB113" s="403" t="s">
        <v>278</v>
      </c>
      <c r="IB113" s="5"/>
      <c r="IC113" s="5"/>
      <c r="ID113" s="5"/>
      <c r="IE113" s="5"/>
      <c r="IF113" s="5"/>
      <c r="IG113" s="5"/>
      <c r="IH113" s="5"/>
      <c r="II113" s="5"/>
      <c r="IJ113" s="5"/>
      <c r="IK113" s="5"/>
      <c r="IL113" s="5"/>
      <c r="IM113" s="5"/>
      <c r="IN113" s="5"/>
      <c r="IO113" s="5"/>
      <c r="IP113" s="5"/>
      <c r="IQ113" s="5"/>
      <c r="IR113" s="5"/>
      <c r="IS113" s="5"/>
    </row>
    <row r="114" spans="1:253" s="7" customFormat="1" x14ac:dyDescent="0.2">
      <c r="A114" s="392"/>
      <c r="B114" s="184">
        <f t="shared" si="2"/>
        <v>0</v>
      </c>
      <c r="C114" s="404"/>
      <c r="D114" s="404"/>
      <c r="E114" s="404"/>
      <c r="F114" s="404"/>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03" t="s">
        <v>278</v>
      </c>
      <c r="IB114" s="5"/>
      <c r="IC114" s="5"/>
      <c r="ID114" s="5"/>
      <c r="IE114" s="5"/>
      <c r="IF114" s="5"/>
      <c r="IG114" s="5"/>
      <c r="IH114" s="5"/>
      <c r="II114" s="5"/>
      <c r="IJ114" s="5"/>
      <c r="IK114" s="5"/>
      <c r="IL114" s="5"/>
      <c r="IM114" s="5"/>
      <c r="IN114" s="5"/>
      <c r="IO114" s="5"/>
      <c r="IP114" s="5"/>
      <c r="IQ114" s="5"/>
      <c r="IR114" s="5"/>
      <c r="IS114" s="5"/>
    </row>
    <row r="115" spans="1:253" s="7" customFormat="1" x14ac:dyDescent="0.2">
      <c r="A115" s="392"/>
      <c r="B115" s="184">
        <f t="shared" si="2"/>
        <v>0</v>
      </c>
      <c r="C115" s="404"/>
      <c r="D115" s="404"/>
      <c r="E115" s="404"/>
      <c r="F115" s="404"/>
      <c r="G115" s="404"/>
      <c r="H115" s="404"/>
      <c r="I115" s="404"/>
      <c r="J115" s="404"/>
      <c r="K115" s="404"/>
      <c r="L115" s="404"/>
      <c r="M115" s="404"/>
      <c r="N115" s="404"/>
      <c r="O115" s="404"/>
      <c r="P115" s="404"/>
      <c r="Q115" s="404"/>
      <c r="R115" s="404"/>
      <c r="S115" s="404"/>
      <c r="T115" s="404"/>
      <c r="U115" s="404"/>
      <c r="V115" s="404"/>
      <c r="W115" s="404"/>
      <c r="X115" s="404"/>
      <c r="Y115" s="404"/>
      <c r="Z115" s="404"/>
      <c r="AA115" s="404"/>
      <c r="AB115" s="403" t="s">
        <v>278</v>
      </c>
      <c r="IB115" s="5"/>
      <c r="IC115" s="5"/>
      <c r="ID115" s="5"/>
      <c r="IE115" s="5"/>
      <c r="IF115" s="5"/>
      <c r="IG115" s="5"/>
      <c r="IH115" s="5"/>
      <c r="II115" s="5"/>
      <c r="IJ115" s="5"/>
      <c r="IK115" s="5"/>
      <c r="IL115" s="5"/>
      <c r="IM115" s="5"/>
      <c r="IN115" s="5"/>
      <c r="IO115" s="5"/>
      <c r="IP115" s="5"/>
      <c r="IQ115" s="5"/>
      <c r="IR115" s="5"/>
      <c r="IS115" s="5"/>
    </row>
    <row r="116" spans="1:253" s="7" customFormat="1" x14ac:dyDescent="0.2">
      <c r="A116" s="392"/>
      <c r="B116" s="184">
        <f t="shared" si="2"/>
        <v>0</v>
      </c>
      <c r="C116" s="404"/>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c r="AB116" s="403" t="s">
        <v>278</v>
      </c>
      <c r="IB116" s="5"/>
      <c r="IC116" s="5"/>
      <c r="ID116" s="5"/>
      <c r="IE116" s="5"/>
      <c r="IF116" s="5"/>
      <c r="IG116" s="5"/>
      <c r="IH116" s="5"/>
      <c r="II116" s="5"/>
      <c r="IJ116" s="5"/>
      <c r="IK116" s="5"/>
      <c r="IL116" s="5"/>
      <c r="IM116" s="5"/>
      <c r="IN116" s="5"/>
      <c r="IO116" s="5"/>
      <c r="IP116" s="5"/>
      <c r="IQ116" s="5"/>
      <c r="IR116" s="5"/>
      <c r="IS116" s="5"/>
    </row>
    <row r="117" spans="1:253" s="7" customFormat="1" x14ac:dyDescent="0.2">
      <c r="A117" s="392"/>
      <c r="B117" s="184">
        <f t="shared" si="2"/>
        <v>0</v>
      </c>
      <c r="C117" s="404"/>
      <c r="D117" s="404"/>
      <c r="E117" s="404"/>
      <c r="F117" s="404"/>
      <c r="G117" s="404"/>
      <c r="H117" s="404"/>
      <c r="I117" s="404"/>
      <c r="J117" s="404"/>
      <c r="K117" s="404"/>
      <c r="L117" s="404"/>
      <c r="M117" s="404"/>
      <c r="N117" s="404"/>
      <c r="O117" s="404"/>
      <c r="P117" s="404"/>
      <c r="Q117" s="404"/>
      <c r="R117" s="404"/>
      <c r="S117" s="404"/>
      <c r="T117" s="404"/>
      <c r="U117" s="404"/>
      <c r="V117" s="404"/>
      <c r="W117" s="404"/>
      <c r="X117" s="404"/>
      <c r="Y117" s="404"/>
      <c r="Z117" s="404"/>
      <c r="AA117" s="404"/>
      <c r="AB117" s="403" t="s">
        <v>278</v>
      </c>
      <c r="IB117" s="5"/>
      <c r="IC117" s="5"/>
      <c r="ID117" s="5"/>
      <c r="IE117" s="5"/>
      <c r="IF117" s="5"/>
      <c r="IG117" s="5"/>
      <c r="IH117" s="5"/>
      <c r="II117" s="5"/>
      <c r="IJ117" s="5"/>
      <c r="IK117" s="5"/>
      <c r="IL117" s="5"/>
      <c r="IM117" s="5"/>
      <c r="IN117" s="5"/>
      <c r="IO117" s="5"/>
      <c r="IP117" s="5"/>
      <c r="IQ117" s="5"/>
      <c r="IR117" s="5"/>
      <c r="IS117" s="5"/>
    </row>
    <row r="118" spans="1:253" s="7" customFormat="1" x14ac:dyDescent="0.2">
      <c r="A118" s="392"/>
      <c r="B118" s="184">
        <f t="shared" si="2"/>
        <v>0</v>
      </c>
      <c r="C118" s="404"/>
      <c r="D118" s="404"/>
      <c r="E118" s="404"/>
      <c r="F118" s="404"/>
      <c r="G118" s="404"/>
      <c r="H118" s="404"/>
      <c r="I118" s="404"/>
      <c r="J118" s="404"/>
      <c r="K118" s="404"/>
      <c r="L118" s="404"/>
      <c r="M118" s="404"/>
      <c r="N118" s="404"/>
      <c r="O118" s="404"/>
      <c r="P118" s="404"/>
      <c r="Q118" s="404"/>
      <c r="R118" s="404"/>
      <c r="S118" s="404"/>
      <c r="T118" s="404"/>
      <c r="U118" s="404"/>
      <c r="V118" s="404"/>
      <c r="W118" s="404"/>
      <c r="X118" s="404"/>
      <c r="Y118" s="404"/>
      <c r="Z118" s="404"/>
      <c r="AA118" s="404"/>
      <c r="AB118" s="403" t="s">
        <v>278</v>
      </c>
      <c r="IB118" s="5"/>
      <c r="IC118" s="5"/>
      <c r="ID118" s="5"/>
      <c r="IE118" s="5"/>
      <c r="IF118" s="5"/>
      <c r="IG118" s="5"/>
      <c r="IH118" s="5"/>
      <c r="II118" s="5"/>
      <c r="IJ118" s="5"/>
      <c r="IK118" s="5"/>
      <c r="IL118" s="5"/>
      <c r="IM118" s="5"/>
      <c r="IN118" s="5"/>
      <c r="IO118" s="5"/>
      <c r="IP118" s="5"/>
      <c r="IQ118" s="5"/>
      <c r="IR118" s="5"/>
      <c r="IS118" s="5"/>
    </row>
    <row r="119" spans="1:253" s="7" customFormat="1" x14ac:dyDescent="0.2">
      <c r="A119" s="392"/>
      <c r="B119" s="184">
        <f t="shared" si="2"/>
        <v>0</v>
      </c>
      <c r="C119" s="404"/>
      <c r="D119" s="404"/>
      <c r="E119" s="404"/>
      <c r="F119" s="404"/>
      <c r="G119" s="404"/>
      <c r="H119" s="404"/>
      <c r="I119" s="404"/>
      <c r="J119" s="404"/>
      <c r="K119" s="404"/>
      <c r="L119" s="404"/>
      <c r="M119" s="404"/>
      <c r="N119" s="404"/>
      <c r="O119" s="404"/>
      <c r="P119" s="404"/>
      <c r="Q119" s="404"/>
      <c r="R119" s="404"/>
      <c r="S119" s="404"/>
      <c r="T119" s="404"/>
      <c r="U119" s="404"/>
      <c r="V119" s="404"/>
      <c r="W119" s="404"/>
      <c r="X119" s="404"/>
      <c r="Y119" s="404"/>
      <c r="Z119" s="404"/>
      <c r="AA119" s="404"/>
      <c r="AB119" s="403" t="s">
        <v>278</v>
      </c>
      <c r="IB119" s="5"/>
      <c r="IC119" s="5"/>
      <c r="ID119" s="5"/>
      <c r="IE119" s="5"/>
      <c r="IF119" s="5"/>
      <c r="IG119" s="5"/>
      <c r="IH119" s="5"/>
      <c r="II119" s="5"/>
      <c r="IJ119" s="5"/>
      <c r="IK119" s="5"/>
      <c r="IL119" s="5"/>
      <c r="IM119" s="5"/>
      <c r="IN119" s="5"/>
      <c r="IO119" s="5"/>
      <c r="IP119" s="5"/>
      <c r="IQ119" s="5"/>
      <c r="IR119" s="5"/>
      <c r="IS119" s="5"/>
    </row>
    <row r="120" spans="1:253" s="7" customFormat="1" x14ac:dyDescent="0.2">
      <c r="A120" s="392"/>
      <c r="B120" s="184">
        <f t="shared" si="2"/>
        <v>0</v>
      </c>
      <c r="C120" s="404"/>
      <c r="D120" s="404"/>
      <c r="E120" s="404"/>
      <c r="F120" s="404"/>
      <c r="G120" s="404"/>
      <c r="H120" s="404"/>
      <c r="I120" s="404"/>
      <c r="J120" s="404"/>
      <c r="K120" s="404"/>
      <c r="L120" s="404"/>
      <c r="M120" s="404"/>
      <c r="N120" s="404"/>
      <c r="O120" s="404"/>
      <c r="P120" s="404"/>
      <c r="Q120" s="404"/>
      <c r="R120" s="404"/>
      <c r="S120" s="404"/>
      <c r="T120" s="404"/>
      <c r="U120" s="404"/>
      <c r="V120" s="404"/>
      <c r="W120" s="404"/>
      <c r="X120" s="404"/>
      <c r="Y120" s="404"/>
      <c r="Z120" s="404"/>
      <c r="AA120" s="404"/>
      <c r="AB120" s="403" t="s">
        <v>278</v>
      </c>
      <c r="IB120" s="5"/>
      <c r="IC120" s="5"/>
      <c r="ID120" s="5"/>
      <c r="IE120" s="5"/>
      <c r="IF120" s="5"/>
      <c r="IG120" s="5"/>
      <c r="IH120" s="5"/>
      <c r="II120" s="5"/>
      <c r="IJ120" s="5"/>
      <c r="IK120" s="5"/>
      <c r="IL120" s="5"/>
      <c r="IM120" s="5"/>
      <c r="IN120" s="5"/>
      <c r="IO120" s="5"/>
      <c r="IP120" s="5"/>
      <c r="IQ120" s="5"/>
      <c r="IR120" s="5"/>
      <c r="IS120" s="5"/>
    </row>
    <row r="121" spans="1:253" s="7" customFormat="1" x14ac:dyDescent="0.2">
      <c r="A121" s="392"/>
      <c r="B121" s="184">
        <f t="shared" si="2"/>
        <v>0</v>
      </c>
      <c r="C121" s="404"/>
      <c r="D121" s="404"/>
      <c r="E121" s="404"/>
      <c r="F121" s="404"/>
      <c r="G121" s="404"/>
      <c r="H121" s="404"/>
      <c r="I121" s="404"/>
      <c r="J121" s="404"/>
      <c r="K121" s="404"/>
      <c r="L121" s="404"/>
      <c r="M121" s="404"/>
      <c r="N121" s="404"/>
      <c r="O121" s="404"/>
      <c r="P121" s="404"/>
      <c r="Q121" s="404"/>
      <c r="R121" s="404"/>
      <c r="S121" s="404"/>
      <c r="T121" s="404"/>
      <c r="U121" s="404"/>
      <c r="V121" s="404"/>
      <c r="W121" s="404"/>
      <c r="X121" s="404"/>
      <c r="Y121" s="404"/>
      <c r="Z121" s="404"/>
      <c r="AA121" s="404"/>
      <c r="AB121" s="403" t="s">
        <v>278</v>
      </c>
      <c r="IB121" s="5"/>
      <c r="IC121" s="5"/>
      <c r="ID121" s="5"/>
      <c r="IE121" s="5"/>
      <c r="IF121" s="5"/>
      <c r="IG121" s="5"/>
      <c r="IH121" s="5"/>
      <c r="II121" s="5"/>
      <c r="IJ121" s="5"/>
      <c r="IK121" s="5"/>
      <c r="IL121" s="5"/>
      <c r="IM121" s="5"/>
      <c r="IN121" s="5"/>
      <c r="IO121" s="5"/>
      <c r="IP121" s="5"/>
      <c r="IQ121" s="5"/>
      <c r="IR121" s="5"/>
      <c r="IS121" s="5"/>
    </row>
    <row r="122" spans="1:253" s="7" customFormat="1" x14ac:dyDescent="0.2">
      <c r="A122" s="392"/>
      <c r="B122" s="184">
        <f t="shared" si="2"/>
        <v>0</v>
      </c>
      <c r="C122" s="404"/>
      <c r="D122" s="404"/>
      <c r="E122" s="404"/>
      <c r="F122" s="404"/>
      <c r="G122" s="404"/>
      <c r="H122" s="404"/>
      <c r="I122" s="404"/>
      <c r="J122" s="404"/>
      <c r="K122" s="404"/>
      <c r="L122" s="404"/>
      <c r="M122" s="404"/>
      <c r="N122" s="404"/>
      <c r="O122" s="404"/>
      <c r="P122" s="404"/>
      <c r="Q122" s="404"/>
      <c r="R122" s="404"/>
      <c r="S122" s="404"/>
      <c r="T122" s="404"/>
      <c r="U122" s="404"/>
      <c r="V122" s="404"/>
      <c r="W122" s="404"/>
      <c r="X122" s="404"/>
      <c r="Y122" s="404"/>
      <c r="Z122" s="404"/>
      <c r="AA122" s="404"/>
      <c r="AB122" s="403" t="s">
        <v>278</v>
      </c>
      <c r="IB122" s="5"/>
      <c r="IC122" s="5"/>
      <c r="ID122" s="5"/>
      <c r="IE122" s="5"/>
      <c r="IF122" s="5"/>
      <c r="IG122" s="5"/>
      <c r="IH122" s="5"/>
      <c r="II122" s="5"/>
      <c r="IJ122" s="5"/>
      <c r="IK122" s="5"/>
      <c r="IL122" s="5"/>
      <c r="IM122" s="5"/>
      <c r="IN122" s="5"/>
      <c r="IO122" s="5"/>
      <c r="IP122" s="5"/>
      <c r="IQ122" s="5"/>
      <c r="IR122" s="5"/>
      <c r="IS122" s="5"/>
    </row>
    <row r="123" spans="1:253" s="7" customFormat="1" x14ac:dyDescent="0.2">
      <c r="A123" s="392"/>
      <c r="B123" s="184">
        <f t="shared" si="2"/>
        <v>0</v>
      </c>
      <c r="C123" s="404"/>
      <c r="D123" s="404"/>
      <c r="E123" s="404"/>
      <c r="F123" s="404"/>
      <c r="G123" s="404"/>
      <c r="H123" s="404"/>
      <c r="I123" s="404"/>
      <c r="J123" s="404"/>
      <c r="K123" s="404"/>
      <c r="L123" s="404"/>
      <c r="M123" s="404"/>
      <c r="N123" s="404"/>
      <c r="O123" s="404"/>
      <c r="P123" s="404"/>
      <c r="Q123" s="404"/>
      <c r="R123" s="404"/>
      <c r="S123" s="404"/>
      <c r="T123" s="404"/>
      <c r="U123" s="404"/>
      <c r="V123" s="404"/>
      <c r="W123" s="404"/>
      <c r="X123" s="404"/>
      <c r="Y123" s="404"/>
      <c r="Z123" s="404"/>
      <c r="AA123" s="404"/>
      <c r="AB123" s="403" t="s">
        <v>278</v>
      </c>
      <c r="IB123" s="5"/>
      <c r="IC123" s="5"/>
      <c r="ID123" s="5"/>
      <c r="IE123" s="5"/>
      <c r="IF123" s="5"/>
      <c r="IG123" s="5"/>
      <c r="IH123" s="5"/>
      <c r="II123" s="5"/>
      <c r="IJ123" s="5"/>
      <c r="IK123" s="5"/>
      <c r="IL123" s="5"/>
      <c r="IM123" s="5"/>
      <c r="IN123" s="5"/>
      <c r="IO123" s="5"/>
      <c r="IP123" s="5"/>
      <c r="IQ123" s="5"/>
      <c r="IR123" s="5"/>
      <c r="IS123" s="5"/>
    </row>
    <row r="124" spans="1:253" s="7" customFormat="1" x14ac:dyDescent="0.2">
      <c r="A124" s="392"/>
      <c r="B124" s="184">
        <f t="shared" si="2"/>
        <v>0</v>
      </c>
      <c r="C124" s="404"/>
      <c r="D124" s="404"/>
      <c r="E124" s="404"/>
      <c r="F124" s="404"/>
      <c r="G124" s="404"/>
      <c r="H124" s="404"/>
      <c r="I124" s="404"/>
      <c r="J124" s="404"/>
      <c r="K124" s="404"/>
      <c r="L124" s="404"/>
      <c r="M124" s="404"/>
      <c r="N124" s="404"/>
      <c r="O124" s="404"/>
      <c r="P124" s="404"/>
      <c r="Q124" s="404"/>
      <c r="R124" s="404"/>
      <c r="S124" s="404"/>
      <c r="T124" s="404"/>
      <c r="U124" s="404"/>
      <c r="V124" s="404"/>
      <c r="W124" s="404"/>
      <c r="X124" s="404"/>
      <c r="Y124" s="404"/>
      <c r="Z124" s="404"/>
      <c r="AA124" s="404"/>
      <c r="AB124" s="403" t="s">
        <v>278</v>
      </c>
      <c r="IB124" s="5"/>
      <c r="IC124" s="5"/>
      <c r="ID124" s="5"/>
      <c r="IE124" s="5"/>
      <c r="IF124" s="5"/>
      <c r="IG124" s="5"/>
      <c r="IH124" s="5"/>
      <c r="II124" s="5"/>
      <c r="IJ124" s="5"/>
      <c r="IK124" s="5"/>
      <c r="IL124" s="5"/>
      <c r="IM124" s="5"/>
      <c r="IN124" s="5"/>
      <c r="IO124" s="5"/>
      <c r="IP124" s="5"/>
      <c r="IQ124" s="5"/>
      <c r="IR124" s="5"/>
      <c r="IS124" s="5"/>
    </row>
    <row r="125" spans="1:253" s="7" customFormat="1" x14ac:dyDescent="0.2">
      <c r="A125" s="392"/>
      <c r="B125" s="184">
        <f t="shared" si="2"/>
        <v>0</v>
      </c>
      <c r="C125" s="404"/>
      <c r="D125" s="404"/>
      <c r="E125" s="404"/>
      <c r="F125" s="404"/>
      <c r="G125" s="404"/>
      <c r="H125" s="404"/>
      <c r="I125" s="404"/>
      <c r="J125" s="404"/>
      <c r="K125" s="404"/>
      <c r="L125" s="404"/>
      <c r="M125" s="404"/>
      <c r="N125" s="404"/>
      <c r="O125" s="404"/>
      <c r="P125" s="404"/>
      <c r="Q125" s="404"/>
      <c r="R125" s="404"/>
      <c r="S125" s="404"/>
      <c r="T125" s="404"/>
      <c r="U125" s="404"/>
      <c r="V125" s="404"/>
      <c r="W125" s="404"/>
      <c r="X125" s="404"/>
      <c r="Y125" s="404"/>
      <c r="Z125" s="404"/>
      <c r="AA125" s="404"/>
      <c r="AB125" s="403" t="s">
        <v>278</v>
      </c>
      <c r="IB125" s="5"/>
      <c r="IC125" s="5"/>
      <c r="ID125" s="5"/>
      <c r="IE125" s="5"/>
      <c r="IF125" s="5"/>
      <c r="IG125" s="5"/>
      <c r="IH125" s="5"/>
      <c r="II125" s="5"/>
      <c r="IJ125" s="5"/>
      <c r="IK125" s="5"/>
      <c r="IL125" s="5"/>
      <c r="IM125" s="5"/>
      <c r="IN125" s="5"/>
      <c r="IO125" s="5"/>
      <c r="IP125" s="5"/>
      <c r="IQ125" s="5"/>
      <c r="IR125" s="5"/>
      <c r="IS125" s="5"/>
    </row>
    <row r="126" spans="1:253" s="7" customFormat="1" x14ac:dyDescent="0.2">
      <c r="A126" s="392"/>
      <c r="B126" s="184">
        <f t="shared" si="2"/>
        <v>0</v>
      </c>
      <c r="C126" s="404"/>
      <c r="D126" s="404"/>
      <c r="E126" s="404"/>
      <c r="F126" s="404"/>
      <c r="G126" s="404"/>
      <c r="H126" s="404"/>
      <c r="I126" s="404"/>
      <c r="J126" s="404"/>
      <c r="K126" s="404"/>
      <c r="L126" s="404"/>
      <c r="M126" s="404"/>
      <c r="N126" s="404"/>
      <c r="O126" s="404"/>
      <c r="P126" s="404"/>
      <c r="Q126" s="404"/>
      <c r="R126" s="404"/>
      <c r="S126" s="404"/>
      <c r="T126" s="404"/>
      <c r="U126" s="404"/>
      <c r="V126" s="404"/>
      <c r="W126" s="404"/>
      <c r="X126" s="404"/>
      <c r="Y126" s="404"/>
      <c r="Z126" s="404"/>
      <c r="AA126" s="404"/>
      <c r="AB126" s="403" t="s">
        <v>278</v>
      </c>
      <c r="IB126" s="5"/>
      <c r="IC126" s="5"/>
      <c r="ID126" s="5"/>
      <c r="IE126" s="5"/>
      <c r="IF126" s="5"/>
      <c r="IG126" s="5"/>
      <c r="IH126" s="5"/>
      <c r="II126" s="5"/>
      <c r="IJ126" s="5"/>
      <c r="IK126" s="5"/>
      <c r="IL126" s="5"/>
      <c r="IM126" s="5"/>
      <c r="IN126" s="5"/>
      <c r="IO126" s="5"/>
      <c r="IP126" s="5"/>
      <c r="IQ126" s="5"/>
      <c r="IR126" s="5"/>
      <c r="IS126" s="5"/>
    </row>
    <row r="127" spans="1:253" s="7" customFormat="1" x14ac:dyDescent="0.2">
      <c r="A127" s="392"/>
      <c r="B127" s="184">
        <f t="shared" si="2"/>
        <v>0</v>
      </c>
      <c r="C127" s="404"/>
      <c r="D127" s="404"/>
      <c r="E127" s="404"/>
      <c r="F127" s="404"/>
      <c r="G127" s="404"/>
      <c r="H127" s="404"/>
      <c r="I127" s="404"/>
      <c r="J127" s="404"/>
      <c r="K127" s="404"/>
      <c r="L127" s="404"/>
      <c r="M127" s="404"/>
      <c r="N127" s="404"/>
      <c r="O127" s="404"/>
      <c r="P127" s="404"/>
      <c r="Q127" s="404"/>
      <c r="R127" s="404"/>
      <c r="S127" s="404"/>
      <c r="T127" s="404"/>
      <c r="U127" s="404"/>
      <c r="V127" s="404"/>
      <c r="W127" s="404"/>
      <c r="X127" s="404"/>
      <c r="Y127" s="404"/>
      <c r="Z127" s="404"/>
      <c r="AA127" s="404"/>
      <c r="AB127" s="403" t="s">
        <v>278</v>
      </c>
      <c r="IB127" s="5"/>
      <c r="IC127" s="5"/>
      <c r="ID127" s="5"/>
      <c r="IE127" s="5"/>
      <c r="IF127" s="5"/>
      <c r="IG127" s="5"/>
      <c r="IH127" s="5"/>
      <c r="II127" s="5"/>
      <c r="IJ127" s="5"/>
      <c r="IK127" s="5"/>
      <c r="IL127" s="5"/>
      <c r="IM127" s="5"/>
      <c r="IN127" s="5"/>
      <c r="IO127" s="5"/>
      <c r="IP127" s="5"/>
      <c r="IQ127" s="5"/>
      <c r="IR127" s="5"/>
      <c r="IS127" s="5"/>
    </row>
    <row r="128" spans="1:253" s="7" customFormat="1" x14ac:dyDescent="0.2">
      <c r="A128" s="392"/>
      <c r="B128" s="184">
        <f t="shared" si="2"/>
        <v>0</v>
      </c>
      <c r="C128" s="404"/>
      <c r="D128" s="404"/>
      <c r="E128" s="404"/>
      <c r="F128" s="404"/>
      <c r="G128" s="404"/>
      <c r="H128" s="404"/>
      <c r="I128" s="404"/>
      <c r="J128" s="404"/>
      <c r="K128" s="404"/>
      <c r="L128" s="404"/>
      <c r="M128" s="404"/>
      <c r="N128" s="404"/>
      <c r="O128" s="404"/>
      <c r="P128" s="404"/>
      <c r="Q128" s="404"/>
      <c r="R128" s="404"/>
      <c r="S128" s="404"/>
      <c r="T128" s="404"/>
      <c r="U128" s="404"/>
      <c r="V128" s="404"/>
      <c r="W128" s="404"/>
      <c r="X128" s="404"/>
      <c r="Y128" s="404"/>
      <c r="Z128" s="404"/>
      <c r="AA128" s="404"/>
      <c r="AB128" s="403" t="s">
        <v>278</v>
      </c>
      <c r="IB128" s="5"/>
      <c r="IC128" s="5"/>
      <c r="ID128" s="5"/>
      <c r="IE128" s="5"/>
      <c r="IF128" s="5"/>
      <c r="IG128" s="5"/>
      <c r="IH128" s="5"/>
      <c r="II128" s="5"/>
      <c r="IJ128" s="5"/>
      <c r="IK128" s="5"/>
      <c r="IL128" s="5"/>
      <c r="IM128" s="5"/>
      <c r="IN128" s="5"/>
      <c r="IO128" s="5"/>
      <c r="IP128" s="5"/>
      <c r="IQ128" s="5"/>
      <c r="IR128" s="5"/>
      <c r="IS128" s="5"/>
    </row>
    <row r="129" spans="1:253" s="7" customFormat="1" x14ac:dyDescent="0.2">
      <c r="A129" s="393">
        <v>41698</v>
      </c>
      <c r="B129" s="184">
        <f t="shared" si="2"/>
        <v>0</v>
      </c>
      <c r="C129" s="404"/>
      <c r="D129" s="404"/>
      <c r="E129" s="404"/>
      <c r="F129" s="404"/>
      <c r="G129" s="404"/>
      <c r="H129" s="404"/>
      <c r="I129" s="404"/>
      <c r="J129" s="404"/>
      <c r="K129" s="404"/>
      <c r="L129" s="404"/>
      <c r="M129" s="404"/>
      <c r="N129" s="404"/>
      <c r="O129" s="404"/>
      <c r="P129" s="404"/>
      <c r="Q129" s="404"/>
      <c r="R129" s="404"/>
      <c r="S129" s="404"/>
      <c r="T129" s="404"/>
      <c r="U129" s="404"/>
      <c r="V129" s="404"/>
      <c r="W129" s="404"/>
      <c r="X129" s="404"/>
      <c r="Y129" s="404"/>
      <c r="Z129" s="404"/>
      <c r="AA129" s="404"/>
      <c r="AB129" s="403" t="s">
        <v>278</v>
      </c>
      <c r="IB129" s="5"/>
      <c r="IC129" s="5"/>
      <c r="ID129" s="5"/>
      <c r="IE129" s="5"/>
      <c r="IF129" s="5"/>
      <c r="IG129" s="5"/>
      <c r="IH129" s="5"/>
      <c r="II129" s="5"/>
      <c r="IJ129" s="5"/>
      <c r="IK129" s="5"/>
      <c r="IL129" s="5"/>
      <c r="IM129" s="5"/>
      <c r="IN129" s="5"/>
      <c r="IO129" s="5"/>
      <c r="IP129" s="5"/>
      <c r="IQ129" s="5"/>
      <c r="IR129" s="5"/>
      <c r="IS129" s="5"/>
    </row>
    <row r="130" spans="1:253" s="7" customFormat="1" x14ac:dyDescent="0.2">
      <c r="A130" s="393"/>
      <c r="B130" s="184">
        <f t="shared" si="2"/>
        <v>0</v>
      </c>
      <c r="C130" s="404"/>
      <c r="D130" s="404"/>
      <c r="E130" s="404"/>
      <c r="F130" s="404"/>
      <c r="G130" s="404"/>
      <c r="H130" s="404"/>
      <c r="I130" s="404"/>
      <c r="J130" s="404"/>
      <c r="K130" s="404"/>
      <c r="L130" s="404"/>
      <c r="M130" s="404"/>
      <c r="N130" s="404"/>
      <c r="O130" s="404"/>
      <c r="P130" s="404"/>
      <c r="Q130" s="404"/>
      <c r="R130" s="404"/>
      <c r="S130" s="404"/>
      <c r="T130" s="404"/>
      <c r="U130" s="404"/>
      <c r="V130" s="404"/>
      <c r="W130" s="404"/>
      <c r="X130" s="404"/>
      <c r="Y130" s="404"/>
      <c r="Z130" s="404"/>
      <c r="AA130" s="404"/>
      <c r="AB130" s="403" t="s">
        <v>278</v>
      </c>
      <c r="IB130" s="5"/>
      <c r="IC130" s="5"/>
      <c r="ID130" s="5"/>
      <c r="IE130" s="5"/>
      <c r="IF130" s="5"/>
      <c r="IG130" s="5"/>
      <c r="IH130" s="5"/>
      <c r="II130" s="5"/>
      <c r="IJ130" s="5"/>
      <c r="IK130" s="5"/>
      <c r="IL130" s="5"/>
      <c r="IM130" s="5"/>
      <c r="IN130" s="5"/>
      <c r="IO130" s="5"/>
      <c r="IP130" s="5"/>
      <c r="IQ130" s="5"/>
      <c r="IR130" s="5"/>
      <c r="IS130" s="5"/>
    </row>
    <row r="131" spans="1:253" s="7" customFormat="1" x14ac:dyDescent="0.2">
      <c r="A131" s="393"/>
      <c r="B131" s="184">
        <f t="shared" si="2"/>
        <v>0</v>
      </c>
      <c r="C131" s="404"/>
      <c r="D131" s="404"/>
      <c r="E131" s="404"/>
      <c r="F131" s="404"/>
      <c r="G131" s="404"/>
      <c r="H131" s="404"/>
      <c r="I131" s="404"/>
      <c r="J131" s="404"/>
      <c r="K131" s="404"/>
      <c r="L131" s="404"/>
      <c r="M131" s="404"/>
      <c r="N131" s="404"/>
      <c r="O131" s="404"/>
      <c r="P131" s="404"/>
      <c r="Q131" s="404"/>
      <c r="R131" s="404"/>
      <c r="S131" s="404"/>
      <c r="T131" s="404"/>
      <c r="U131" s="404"/>
      <c r="V131" s="404"/>
      <c r="W131" s="404"/>
      <c r="X131" s="404"/>
      <c r="Y131" s="404"/>
      <c r="Z131" s="404"/>
      <c r="AA131" s="404"/>
      <c r="AB131" s="403" t="s">
        <v>278</v>
      </c>
      <c r="IB131" s="5"/>
      <c r="IC131" s="5"/>
      <c r="ID131" s="5"/>
      <c r="IE131" s="5"/>
      <c r="IF131" s="5"/>
      <c r="IG131" s="5"/>
      <c r="IH131" s="5"/>
      <c r="II131" s="5"/>
      <c r="IJ131" s="5"/>
      <c r="IK131" s="5"/>
      <c r="IL131" s="5"/>
      <c r="IM131" s="5"/>
      <c r="IN131" s="5"/>
      <c r="IO131" s="5"/>
      <c r="IP131" s="5"/>
      <c r="IQ131" s="5"/>
      <c r="IR131" s="5"/>
      <c r="IS131" s="5"/>
    </row>
    <row r="132" spans="1:253" s="7" customFormat="1" x14ac:dyDescent="0.2">
      <c r="A132" s="393"/>
      <c r="B132" s="184">
        <f t="shared" si="2"/>
        <v>0</v>
      </c>
      <c r="C132" s="404"/>
      <c r="D132" s="404"/>
      <c r="E132" s="404"/>
      <c r="F132" s="404"/>
      <c r="G132" s="404"/>
      <c r="H132" s="404"/>
      <c r="I132" s="404"/>
      <c r="J132" s="404"/>
      <c r="K132" s="404"/>
      <c r="L132" s="404"/>
      <c r="M132" s="404"/>
      <c r="N132" s="404"/>
      <c r="O132" s="404"/>
      <c r="P132" s="404"/>
      <c r="Q132" s="404"/>
      <c r="R132" s="404"/>
      <c r="S132" s="404"/>
      <c r="T132" s="404"/>
      <c r="U132" s="404"/>
      <c r="V132" s="404"/>
      <c r="W132" s="404"/>
      <c r="X132" s="404"/>
      <c r="Y132" s="404"/>
      <c r="Z132" s="404"/>
      <c r="AA132" s="404"/>
      <c r="AB132" s="403" t="s">
        <v>278</v>
      </c>
      <c r="IB132" s="5"/>
      <c r="IC132" s="5"/>
      <c r="ID132" s="5"/>
      <c r="IE132" s="5"/>
      <c r="IF132" s="5"/>
      <c r="IG132" s="5"/>
      <c r="IH132" s="5"/>
      <c r="II132" s="5"/>
      <c r="IJ132" s="5"/>
      <c r="IK132" s="5"/>
      <c r="IL132" s="5"/>
      <c r="IM132" s="5"/>
      <c r="IN132" s="5"/>
      <c r="IO132" s="5"/>
      <c r="IP132" s="5"/>
      <c r="IQ132" s="5"/>
      <c r="IR132" s="5"/>
      <c r="IS132" s="5"/>
    </row>
    <row r="133" spans="1:253" s="7" customFormat="1" x14ac:dyDescent="0.2">
      <c r="A133" s="393"/>
      <c r="B133" s="184">
        <f t="shared" si="2"/>
        <v>0</v>
      </c>
      <c r="C133" s="404"/>
      <c r="D133" s="404"/>
      <c r="E133" s="404"/>
      <c r="F133" s="404"/>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3" t="s">
        <v>278</v>
      </c>
      <c r="IB133" s="5"/>
      <c r="IC133" s="5"/>
      <c r="ID133" s="5"/>
      <c r="IE133" s="5"/>
      <c r="IF133" s="5"/>
      <c r="IG133" s="5"/>
      <c r="IH133" s="5"/>
      <c r="II133" s="5"/>
      <c r="IJ133" s="5"/>
      <c r="IK133" s="5"/>
      <c r="IL133" s="5"/>
      <c r="IM133" s="5"/>
      <c r="IN133" s="5"/>
      <c r="IO133" s="5"/>
      <c r="IP133" s="5"/>
      <c r="IQ133" s="5"/>
      <c r="IR133" s="5"/>
      <c r="IS133" s="5"/>
    </row>
    <row r="134" spans="1:253" s="7" customFormat="1" x14ac:dyDescent="0.2">
      <c r="A134" s="393"/>
      <c r="B134" s="184">
        <f t="shared" si="2"/>
        <v>0</v>
      </c>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3" t="s">
        <v>278</v>
      </c>
      <c r="IB134" s="5"/>
      <c r="IC134" s="5"/>
      <c r="ID134" s="5"/>
      <c r="IE134" s="5"/>
      <c r="IF134" s="5"/>
      <c r="IG134" s="5"/>
      <c r="IH134" s="5"/>
      <c r="II134" s="5"/>
      <c r="IJ134" s="5"/>
      <c r="IK134" s="5"/>
      <c r="IL134" s="5"/>
      <c r="IM134" s="5"/>
      <c r="IN134" s="5"/>
      <c r="IO134" s="5"/>
      <c r="IP134" s="5"/>
      <c r="IQ134" s="5"/>
      <c r="IR134" s="5"/>
      <c r="IS134" s="5"/>
    </row>
    <row r="135" spans="1:253" s="7" customFormat="1" x14ac:dyDescent="0.2">
      <c r="A135" s="393"/>
      <c r="B135" s="184">
        <f t="shared" si="2"/>
        <v>0</v>
      </c>
      <c r="C135" s="404"/>
      <c r="D135" s="404"/>
      <c r="E135" s="404"/>
      <c r="F135" s="404"/>
      <c r="G135" s="404"/>
      <c r="H135" s="404"/>
      <c r="I135" s="404"/>
      <c r="J135" s="404"/>
      <c r="K135" s="404"/>
      <c r="L135" s="404"/>
      <c r="M135" s="404"/>
      <c r="N135" s="404"/>
      <c r="O135" s="404"/>
      <c r="P135" s="404"/>
      <c r="Q135" s="404"/>
      <c r="R135" s="404"/>
      <c r="S135" s="404"/>
      <c r="T135" s="404"/>
      <c r="U135" s="404"/>
      <c r="V135" s="404"/>
      <c r="W135" s="404"/>
      <c r="X135" s="404"/>
      <c r="Y135" s="404"/>
      <c r="Z135" s="404"/>
      <c r="AA135" s="404"/>
      <c r="AB135" s="403" t="s">
        <v>278</v>
      </c>
      <c r="IB135" s="5"/>
      <c r="IC135" s="5"/>
      <c r="ID135" s="5"/>
      <c r="IE135" s="5"/>
      <c r="IF135" s="5"/>
      <c r="IG135" s="5"/>
      <c r="IH135" s="5"/>
      <c r="II135" s="5"/>
      <c r="IJ135" s="5"/>
      <c r="IK135" s="5"/>
      <c r="IL135" s="5"/>
      <c r="IM135" s="5"/>
      <c r="IN135" s="5"/>
      <c r="IO135" s="5"/>
      <c r="IP135" s="5"/>
      <c r="IQ135" s="5"/>
      <c r="IR135" s="5"/>
      <c r="IS135" s="5"/>
    </row>
    <row r="136" spans="1:253" s="7" customFormat="1" x14ac:dyDescent="0.2">
      <c r="A136" s="393"/>
      <c r="B136" s="184">
        <f t="shared" si="2"/>
        <v>0</v>
      </c>
      <c r="C136" s="404"/>
      <c r="D136" s="404"/>
      <c r="E136" s="404"/>
      <c r="F136" s="404"/>
      <c r="G136" s="404"/>
      <c r="H136" s="404"/>
      <c r="I136" s="404"/>
      <c r="J136" s="404"/>
      <c r="K136" s="404"/>
      <c r="L136" s="404"/>
      <c r="M136" s="404"/>
      <c r="N136" s="404"/>
      <c r="O136" s="404"/>
      <c r="P136" s="404"/>
      <c r="Q136" s="404"/>
      <c r="R136" s="404"/>
      <c r="S136" s="404"/>
      <c r="T136" s="404"/>
      <c r="U136" s="404"/>
      <c r="V136" s="404"/>
      <c r="W136" s="404"/>
      <c r="X136" s="404"/>
      <c r="Y136" s="404"/>
      <c r="Z136" s="404"/>
      <c r="AA136" s="404"/>
      <c r="AB136" s="403" t="s">
        <v>278</v>
      </c>
      <c r="IB136" s="5"/>
      <c r="IC136" s="5"/>
      <c r="ID136" s="5"/>
      <c r="IE136" s="5"/>
      <c r="IF136" s="5"/>
      <c r="IG136" s="5"/>
      <c r="IH136" s="5"/>
      <c r="II136" s="5"/>
      <c r="IJ136" s="5"/>
      <c r="IK136" s="5"/>
      <c r="IL136" s="5"/>
      <c r="IM136" s="5"/>
      <c r="IN136" s="5"/>
      <c r="IO136" s="5"/>
      <c r="IP136" s="5"/>
      <c r="IQ136" s="5"/>
      <c r="IR136" s="5"/>
      <c r="IS136" s="5"/>
    </row>
    <row r="137" spans="1:253" s="7" customFormat="1" x14ac:dyDescent="0.2">
      <c r="A137" s="393"/>
      <c r="B137" s="184">
        <f t="shared" ref="B137:B200" si="3">SUM(C137:AA137)</f>
        <v>0</v>
      </c>
      <c r="C137" s="404"/>
      <c r="D137" s="404"/>
      <c r="E137" s="404"/>
      <c r="F137" s="404"/>
      <c r="G137" s="404"/>
      <c r="H137" s="404"/>
      <c r="I137" s="404"/>
      <c r="J137" s="404"/>
      <c r="K137" s="404"/>
      <c r="L137" s="404"/>
      <c r="M137" s="404"/>
      <c r="N137" s="404"/>
      <c r="O137" s="404"/>
      <c r="P137" s="404"/>
      <c r="Q137" s="404"/>
      <c r="R137" s="404"/>
      <c r="S137" s="404"/>
      <c r="T137" s="404"/>
      <c r="U137" s="404"/>
      <c r="V137" s="404"/>
      <c r="W137" s="404"/>
      <c r="X137" s="404"/>
      <c r="Y137" s="404"/>
      <c r="Z137" s="404"/>
      <c r="AA137" s="404"/>
      <c r="AB137" s="403" t="s">
        <v>278</v>
      </c>
      <c r="IB137" s="5"/>
      <c r="IC137" s="5"/>
      <c r="ID137" s="5"/>
      <c r="IE137" s="5"/>
      <c r="IF137" s="5"/>
      <c r="IG137" s="5"/>
      <c r="IH137" s="5"/>
      <c r="II137" s="5"/>
      <c r="IJ137" s="5"/>
      <c r="IK137" s="5"/>
      <c r="IL137" s="5"/>
      <c r="IM137" s="5"/>
      <c r="IN137" s="5"/>
      <c r="IO137" s="5"/>
      <c r="IP137" s="5"/>
      <c r="IQ137" s="5"/>
      <c r="IR137" s="5"/>
      <c r="IS137" s="5"/>
    </row>
    <row r="138" spans="1:253" s="7" customFormat="1" x14ac:dyDescent="0.2">
      <c r="A138" s="393"/>
      <c r="B138" s="184">
        <f t="shared" si="3"/>
        <v>0</v>
      </c>
      <c r="C138" s="404"/>
      <c r="D138" s="404"/>
      <c r="E138" s="404"/>
      <c r="F138" s="404"/>
      <c r="G138" s="404"/>
      <c r="H138" s="404"/>
      <c r="I138" s="404"/>
      <c r="J138" s="404"/>
      <c r="K138" s="404"/>
      <c r="L138" s="404"/>
      <c r="M138" s="404"/>
      <c r="N138" s="404"/>
      <c r="O138" s="404"/>
      <c r="P138" s="404"/>
      <c r="Q138" s="404"/>
      <c r="R138" s="404"/>
      <c r="S138" s="404"/>
      <c r="T138" s="404"/>
      <c r="U138" s="404"/>
      <c r="V138" s="404"/>
      <c r="W138" s="404"/>
      <c r="X138" s="404"/>
      <c r="Y138" s="404"/>
      <c r="Z138" s="404"/>
      <c r="AA138" s="404"/>
      <c r="AB138" s="403" t="s">
        <v>278</v>
      </c>
      <c r="IB138" s="5"/>
      <c r="IC138" s="5"/>
      <c r="ID138" s="5"/>
      <c r="IE138" s="5"/>
      <c r="IF138" s="5"/>
      <c r="IG138" s="5"/>
      <c r="IH138" s="5"/>
      <c r="II138" s="5"/>
      <c r="IJ138" s="5"/>
      <c r="IK138" s="5"/>
      <c r="IL138" s="5"/>
      <c r="IM138" s="5"/>
      <c r="IN138" s="5"/>
      <c r="IO138" s="5"/>
      <c r="IP138" s="5"/>
      <c r="IQ138" s="5"/>
      <c r="IR138" s="5"/>
      <c r="IS138" s="5"/>
    </row>
    <row r="139" spans="1:253" s="7" customFormat="1" x14ac:dyDescent="0.2">
      <c r="A139" s="393"/>
      <c r="B139" s="184">
        <f t="shared" si="3"/>
        <v>0</v>
      </c>
      <c r="C139" s="404"/>
      <c r="D139" s="404"/>
      <c r="E139" s="404"/>
      <c r="F139" s="404"/>
      <c r="G139" s="404"/>
      <c r="H139" s="404"/>
      <c r="I139" s="404"/>
      <c r="J139" s="404"/>
      <c r="K139" s="404"/>
      <c r="L139" s="404"/>
      <c r="M139" s="404"/>
      <c r="N139" s="404"/>
      <c r="O139" s="404"/>
      <c r="P139" s="404"/>
      <c r="Q139" s="404"/>
      <c r="R139" s="404"/>
      <c r="S139" s="404"/>
      <c r="T139" s="404"/>
      <c r="U139" s="404"/>
      <c r="V139" s="404"/>
      <c r="W139" s="404"/>
      <c r="X139" s="404"/>
      <c r="Y139" s="404"/>
      <c r="Z139" s="404"/>
      <c r="AA139" s="404"/>
      <c r="AB139" s="403" t="s">
        <v>278</v>
      </c>
      <c r="IB139" s="5"/>
      <c r="IC139" s="5"/>
      <c r="ID139" s="5"/>
      <c r="IE139" s="5"/>
      <c r="IF139" s="5"/>
      <c r="IG139" s="5"/>
      <c r="IH139" s="5"/>
      <c r="II139" s="5"/>
      <c r="IJ139" s="5"/>
      <c r="IK139" s="5"/>
      <c r="IL139" s="5"/>
      <c r="IM139" s="5"/>
      <c r="IN139" s="5"/>
      <c r="IO139" s="5"/>
      <c r="IP139" s="5"/>
      <c r="IQ139" s="5"/>
      <c r="IR139" s="5"/>
      <c r="IS139" s="5"/>
    </row>
    <row r="140" spans="1:253" s="7" customFormat="1" x14ac:dyDescent="0.2">
      <c r="A140" s="393"/>
      <c r="B140" s="184">
        <f t="shared" si="3"/>
        <v>0</v>
      </c>
      <c r="C140" s="404"/>
      <c r="D140" s="404"/>
      <c r="E140" s="404"/>
      <c r="F140" s="404"/>
      <c r="G140" s="404"/>
      <c r="H140" s="404"/>
      <c r="I140" s="404"/>
      <c r="J140" s="404"/>
      <c r="K140" s="404"/>
      <c r="L140" s="404"/>
      <c r="M140" s="404"/>
      <c r="N140" s="404"/>
      <c r="O140" s="404"/>
      <c r="P140" s="404"/>
      <c r="Q140" s="404"/>
      <c r="R140" s="404"/>
      <c r="S140" s="404"/>
      <c r="T140" s="404"/>
      <c r="U140" s="404"/>
      <c r="V140" s="404"/>
      <c r="W140" s="404"/>
      <c r="X140" s="404"/>
      <c r="Y140" s="404"/>
      <c r="Z140" s="404"/>
      <c r="AA140" s="404"/>
      <c r="AB140" s="403" t="s">
        <v>278</v>
      </c>
      <c r="IB140" s="5"/>
      <c r="IC140" s="5"/>
      <c r="ID140" s="5"/>
      <c r="IE140" s="5"/>
      <c r="IF140" s="5"/>
      <c r="IG140" s="5"/>
      <c r="IH140" s="5"/>
      <c r="II140" s="5"/>
      <c r="IJ140" s="5"/>
      <c r="IK140" s="5"/>
      <c r="IL140" s="5"/>
      <c r="IM140" s="5"/>
      <c r="IN140" s="5"/>
      <c r="IO140" s="5"/>
      <c r="IP140" s="5"/>
      <c r="IQ140" s="5"/>
      <c r="IR140" s="5"/>
      <c r="IS140" s="5"/>
    </row>
    <row r="141" spans="1:253" s="7" customFormat="1" x14ac:dyDescent="0.2">
      <c r="A141" s="393"/>
      <c r="B141" s="184">
        <f t="shared" si="3"/>
        <v>0</v>
      </c>
      <c r="C141" s="404"/>
      <c r="D141" s="404"/>
      <c r="E141" s="404"/>
      <c r="F141" s="404"/>
      <c r="G141" s="404"/>
      <c r="H141" s="404"/>
      <c r="I141" s="404"/>
      <c r="J141" s="404"/>
      <c r="K141" s="404"/>
      <c r="L141" s="404"/>
      <c r="M141" s="404"/>
      <c r="N141" s="404"/>
      <c r="O141" s="404"/>
      <c r="P141" s="404"/>
      <c r="Q141" s="404"/>
      <c r="R141" s="404"/>
      <c r="S141" s="404"/>
      <c r="T141" s="404"/>
      <c r="U141" s="404"/>
      <c r="V141" s="404"/>
      <c r="W141" s="404"/>
      <c r="X141" s="404"/>
      <c r="Y141" s="404"/>
      <c r="Z141" s="404"/>
      <c r="AA141" s="404"/>
      <c r="AB141" s="403" t="s">
        <v>278</v>
      </c>
      <c r="IB141" s="5"/>
      <c r="IC141" s="5"/>
      <c r="ID141" s="5"/>
      <c r="IE141" s="5"/>
      <c r="IF141" s="5"/>
      <c r="IG141" s="5"/>
      <c r="IH141" s="5"/>
      <c r="II141" s="5"/>
      <c r="IJ141" s="5"/>
      <c r="IK141" s="5"/>
      <c r="IL141" s="5"/>
      <c r="IM141" s="5"/>
      <c r="IN141" s="5"/>
      <c r="IO141" s="5"/>
      <c r="IP141" s="5"/>
      <c r="IQ141" s="5"/>
      <c r="IR141" s="5"/>
      <c r="IS141" s="5"/>
    </row>
    <row r="142" spans="1:253" s="7" customFormat="1" x14ac:dyDescent="0.2">
      <c r="A142" s="393"/>
      <c r="B142" s="184">
        <f t="shared" si="3"/>
        <v>0</v>
      </c>
      <c r="C142" s="404"/>
      <c r="D142" s="404"/>
      <c r="E142" s="404"/>
      <c r="F142" s="404"/>
      <c r="G142" s="404"/>
      <c r="H142" s="404"/>
      <c r="I142" s="404"/>
      <c r="J142" s="404"/>
      <c r="K142" s="404"/>
      <c r="L142" s="404"/>
      <c r="M142" s="404"/>
      <c r="N142" s="404"/>
      <c r="O142" s="404"/>
      <c r="P142" s="404"/>
      <c r="Q142" s="404"/>
      <c r="R142" s="404"/>
      <c r="S142" s="404"/>
      <c r="T142" s="404"/>
      <c r="U142" s="404"/>
      <c r="V142" s="404"/>
      <c r="W142" s="404"/>
      <c r="X142" s="404"/>
      <c r="Y142" s="404"/>
      <c r="Z142" s="404"/>
      <c r="AA142" s="404"/>
      <c r="AB142" s="403" t="s">
        <v>278</v>
      </c>
      <c r="IB142" s="5"/>
      <c r="IC142" s="5"/>
      <c r="ID142" s="5"/>
      <c r="IE142" s="5"/>
      <c r="IF142" s="5"/>
      <c r="IG142" s="5"/>
      <c r="IH142" s="5"/>
      <c r="II142" s="5"/>
      <c r="IJ142" s="5"/>
      <c r="IK142" s="5"/>
      <c r="IL142" s="5"/>
      <c r="IM142" s="5"/>
      <c r="IN142" s="5"/>
      <c r="IO142" s="5"/>
      <c r="IP142" s="5"/>
      <c r="IQ142" s="5"/>
      <c r="IR142" s="5"/>
      <c r="IS142" s="5"/>
    </row>
    <row r="143" spans="1:253" s="7" customFormat="1" x14ac:dyDescent="0.2">
      <c r="A143" s="393"/>
      <c r="B143" s="184">
        <f t="shared" si="3"/>
        <v>0</v>
      </c>
      <c r="C143" s="404"/>
      <c r="D143" s="404"/>
      <c r="E143" s="404"/>
      <c r="F143" s="404"/>
      <c r="G143" s="404"/>
      <c r="H143" s="404"/>
      <c r="I143" s="404"/>
      <c r="J143" s="404"/>
      <c r="K143" s="404"/>
      <c r="L143" s="404"/>
      <c r="M143" s="404"/>
      <c r="N143" s="404"/>
      <c r="O143" s="404"/>
      <c r="P143" s="404"/>
      <c r="Q143" s="404"/>
      <c r="R143" s="404"/>
      <c r="S143" s="404"/>
      <c r="T143" s="404"/>
      <c r="U143" s="404"/>
      <c r="V143" s="404"/>
      <c r="W143" s="404"/>
      <c r="X143" s="404"/>
      <c r="Y143" s="404"/>
      <c r="Z143" s="404"/>
      <c r="AA143" s="404"/>
      <c r="AB143" s="403" t="s">
        <v>278</v>
      </c>
      <c r="IB143" s="5"/>
      <c r="IC143" s="5"/>
      <c r="ID143" s="5"/>
      <c r="IE143" s="5"/>
      <c r="IF143" s="5"/>
      <c r="IG143" s="5"/>
      <c r="IH143" s="5"/>
      <c r="II143" s="5"/>
      <c r="IJ143" s="5"/>
      <c r="IK143" s="5"/>
      <c r="IL143" s="5"/>
      <c r="IM143" s="5"/>
      <c r="IN143" s="5"/>
      <c r="IO143" s="5"/>
      <c r="IP143" s="5"/>
      <c r="IQ143" s="5"/>
      <c r="IR143" s="5"/>
      <c r="IS143" s="5"/>
    </row>
    <row r="144" spans="1:253" s="7" customFormat="1" x14ac:dyDescent="0.2">
      <c r="A144" s="393"/>
      <c r="B144" s="184">
        <f t="shared" si="3"/>
        <v>0</v>
      </c>
      <c r="C144" s="404"/>
      <c r="D144" s="404"/>
      <c r="E144" s="404"/>
      <c r="F144" s="404"/>
      <c r="G144" s="404"/>
      <c r="H144" s="404"/>
      <c r="I144" s="404"/>
      <c r="J144" s="404"/>
      <c r="K144" s="404"/>
      <c r="L144" s="404"/>
      <c r="M144" s="404"/>
      <c r="N144" s="404"/>
      <c r="O144" s="404"/>
      <c r="P144" s="404"/>
      <c r="Q144" s="404"/>
      <c r="R144" s="404"/>
      <c r="S144" s="404"/>
      <c r="T144" s="404"/>
      <c r="U144" s="404"/>
      <c r="V144" s="404"/>
      <c r="W144" s="404"/>
      <c r="X144" s="404"/>
      <c r="Y144" s="404"/>
      <c r="Z144" s="404"/>
      <c r="AA144" s="404"/>
      <c r="AB144" s="403" t="s">
        <v>278</v>
      </c>
      <c r="IB144" s="5"/>
      <c r="IC144" s="5"/>
      <c r="ID144" s="5"/>
      <c r="IE144" s="5"/>
      <c r="IF144" s="5"/>
      <c r="IG144" s="5"/>
      <c r="IH144" s="5"/>
      <c r="II144" s="5"/>
      <c r="IJ144" s="5"/>
      <c r="IK144" s="5"/>
      <c r="IL144" s="5"/>
      <c r="IM144" s="5"/>
      <c r="IN144" s="5"/>
      <c r="IO144" s="5"/>
      <c r="IP144" s="5"/>
      <c r="IQ144" s="5"/>
      <c r="IR144" s="5"/>
      <c r="IS144" s="5"/>
    </row>
    <row r="145" spans="1:253" s="7" customFormat="1" x14ac:dyDescent="0.2">
      <c r="A145" s="393"/>
      <c r="B145" s="184">
        <f t="shared" si="3"/>
        <v>0</v>
      </c>
      <c r="C145" s="404"/>
      <c r="D145" s="404"/>
      <c r="E145" s="404"/>
      <c r="F145" s="404"/>
      <c r="G145" s="404"/>
      <c r="H145" s="404"/>
      <c r="I145" s="404"/>
      <c r="J145" s="404"/>
      <c r="K145" s="404"/>
      <c r="L145" s="404"/>
      <c r="M145" s="404"/>
      <c r="N145" s="404"/>
      <c r="O145" s="404"/>
      <c r="P145" s="404"/>
      <c r="Q145" s="404"/>
      <c r="R145" s="404"/>
      <c r="S145" s="404"/>
      <c r="T145" s="404"/>
      <c r="U145" s="404"/>
      <c r="V145" s="404"/>
      <c r="W145" s="404"/>
      <c r="X145" s="404"/>
      <c r="Y145" s="404"/>
      <c r="Z145" s="404"/>
      <c r="AA145" s="404"/>
      <c r="AB145" s="403" t="s">
        <v>278</v>
      </c>
      <c r="IB145" s="5"/>
      <c r="IC145" s="5"/>
      <c r="ID145" s="5"/>
      <c r="IE145" s="5"/>
      <c r="IF145" s="5"/>
      <c r="IG145" s="5"/>
      <c r="IH145" s="5"/>
      <c r="II145" s="5"/>
      <c r="IJ145" s="5"/>
      <c r="IK145" s="5"/>
      <c r="IL145" s="5"/>
      <c r="IM145" s="5"/>
      <c r="IN145" s="5"/>
      <c r="IO145" s="5"/>
      <c r="IP145" s="5"/>
      <c r="IQ145" s="5"/>
      <c r="IR145" s="5"/>
      <c r="IS145" s="5"/>
    </row>
    <row r="146" spans="1:253" s="7" customFormat="1" x14ac:dyDescent="0.2">
      <c r="A146" s="393"/>
      <c r="B146" s="184">
        <f t="shared" si="3"/>
        <v>0</v>
      </c>
      <c r="C146" s="404"/>
      <c r="D146" s="404"/>
      <c r="E146" s="404"/>
      <c r="F146" s="404"/>
      <c r="G146" s="404"/>
      <c r="H146" s="404"/>
      <c r="I146" s="404"/>
      <c r="J146" s="404"/>
      <c r="K146" s="404"/>
      <c r="L146" s="404"/>
      <c r="M146" s="404"/>
      <c r="N146" s="404"/>
      <c r="O146" s="404"/>
      <c r="P146" s="404"/>
      <c r="Q146" s="404"/>
      <c r="R146" s="404"/>
      <c r="S146" s="404"/>
      <c r="T146" s="404"/>
      <c r="U146" s="404"/>
      <c r="V146" s="404"/>
      <c r="W146" s="404"/>
      <c r="X146" s="404"/>
      <c r="Y146" s="404"/>
      <c r="Z146" s="404"/>
      <c r="AA146" s="404"/>
      <c r="AB146" s="403" t="s">
        <v>278</v>
      </c>
      <c r="IB146" s="5"/>
      <c r="IC146" s="5"/>
      <c r="ID146" s="5"/>
      <c r="IE146" s="5"/>
      <c r="IF146" s="5"/>
      <c r="IG146" s="5"/>
      <c r="IH146" s="5"/>
      <c r="II146" s="5"/>
      <c r="IJ146" s="5"/>
      <c r="IK146" s="5"/>
      <c r="IL146" s="5"/>
      <c r="IM146" s="5"/>
      <c r="IN146" s="5"/>
      <c r="IO146" s="5"/>
      <c r="IP146" s="5"/>
      <c r="IQ146" s="5"/>
      <c r="IR146" s="5"/>
      <c r="IS146" s="5"/>
    </row>
    <row r="147" spans="1:253" s="7" customFormat="1" x14ac:dyDescent="0.2">
      <c r="A147" s="393"/>
      <c r="B147" s="184">
        <f t="shared" si="3"/>
        <v>0</v>
      </c>
      <c r="C147" s="404"/>
      <c r="D147" s="404"/>
      <c r="E147" s="404"/>
      <c r="F147" s="404"/>
      <c r="G147" s="404"/>
      <c r="H147" s="404"/>
      <c r="I147" s="404"/>
      <c r="J147" s="404"/>
      <c r="K147" s="404"/>
      <c r="L147" s="404"/>
      <c r="M147" s="404"/>
      <c r="N147" s="404"/>
      <c r="O147" s="404"/>
      <c r="P147" s="404"/>
      <c r="Q147" s="404"/>
      <c r="R147" s="404"/>
      <c r="S147" s="404"/>
      <c r="T147" s="404"/>
      <c r="U147" s="404"/>
      <c r="V147" s="404"/>
      <c r="W147" s="404"/>
      <c r="X147" s="404"/>
      <c r="Y147" s="404"/>
      <c r="Z147" s="404"/>
      <c r="AA147" s="404"/>
      <c r="AB147" s="403" t="s">
        <v>278</v>
      </c>
      <c r="IB147" s="5"/>
      <c r="IC147" s="5"/>
      <c r="ID147" s="5"/>
      <c r="IE147" s="5"/>
      <c r="IF147" s="5"/>
      <c r="IG147" s="5"/>
      <c r="IH147" s="5"/>
      <c r="II147" s="5"/>
      <c r="IJ147" s="5"/>
      <c r="IK147" s="5"/>
      <c r="IL147" s="5"/>
      <c r="IM147" s="5"/>
      <c r="IN147" s="5"/>
      <c r="IO147" s="5"/>
      <c r="IP147" s="5"/>
      <c r="IQ147" s="5"/>
      <c r="IR147" s="5"/>
      <c r="IS147" s="5"/>
    </row>
    <row r="148" spans="1:253" s="7" customFormat="1" x14ac:dyDescent="0.2">
      <c r="A148" s="393"/>
      <c r="B148" s="184">
        <f t="shared" si="3"/>
        <v>0</v>
      </c>
      <c r="C148" s="404"/>
      <c r="D148" s="404"/>
      <c r="E148" s="404"/>
      <c r="F148" s="404"/>
      <c r="G148" s="404"/>
      <c r="H148" s="404"/>
      <c r="I148" s="404"/>
      <c r="J148" s="404"/>
      <c r="K148" s="404"/>
      <c r="L148" s="404"/>
      <c r="M148" s="404"/>
      <c r="N148" s="404"/>
      <c r="O148" s="404"/>
      <c r="P148" s="404"/>
      <c r="Q148" s="404"/>
      <c r="R148" s="404"/>
      <c r="S148" s="404"/>
      <c r="T148" s="404"/>
      <c r="U148" s="404"/>
      <c r="V148" s="404"/>
      <c r="W148" s="404"/>
      <c r="X148" s="404"/>
      <c r="Y148" s="404"/>
      <c r="Z148" s="404"/>
      <c r="AA148" s="404"/>
      <c r="AB148" s="403" t="s">
        <v>278</v>
      </c>
      <c r="IB148" s="5"/>
      <c r="IC148" s="5"/>
      <c r="ID148" s="5"/>
      <c r="IE148" s="5"/>
      <c r="IF148" s="5"/>
      <c r="IG148" s="5"/>
      <c r="IH148" s="5"/>
      <c r="II148" s="5"/>
      <c r="IJ148" s="5"/>
      <c r="IK148" s="5"/>
      <c r="IL148" s="5"/>
      <c r="IM148" s="5"/>
      <c r="IN148" s="5"/>
      <c r="IO148" s="5"/>
      <c r="IP148" s="5"/>
      <c r="IQ148" s="5"/>
      <c r="IR148" s="5"/>
      <c r="IS148" s="5"/>
    </row>
    <row r="149" spans="1:253" s="7" customFormat="1" x14ac:dyDescent="0.2">
      <c r="A149" s="393"/>
      <c r="B149" s="184">
        <f t="shared" si="3"/>
        <v>0</v>
      </c>
      <c r="C149" s="404"/>
      <c r="D149" s="404"/>
      <c r="E149" s="404"/>
      <c r="F149" s="404"/>
      <c r="G149" s="404"/>
      <c r="H149" s="404"/>
      <c r="I149" s="404"/>
      <c r="J149" s="404"/>
      <c r="K149" s="404"/>
      <c r="L149" s="404"/>
      <c r="M149" s="404"/>
      <c r="N149" s="404"/>
      <c r="O149" s="404"/>
      <c r="P149" s="404"/>
      <c r="Q149" s="404"/>
      <c r="R149" s="404"/>
      <c r="S149" s="404"/>
      <c r="T149" s="404"/>
      <c r="U149" s="404"/>
      <c r="V149" s="404"/>
      <c r="W149" s="404"/>
      <c r="X149" s="404"/>
      <c r="Y149" s="404"/>
      <c r="Z149" s="404"/>
      <c r="AA149" s="404"/>
      <c r="AB149" s="403" t="s">
        <v>278</v>
      </c>
      <c r="IB149" s="5"/>
      <c r="IC149" s="5"/>
      <c r="ID149" s="5"/>
      <c r="IE149" s="5"/>
      <c r="IF149" s="5"/>
      <c r="IG149" s="5"/>
      <c r="IH149" s="5"/>
      <c r="II149" s="5"/>
      <c r="IJ149" s="5"/>
      <c r="IK149" s="5"/>
      <c r="IL149" s="5"/>
      <c r="IM149" s="5"/>
      <c r="IN149" s="5"/>
      <c r="IO149" s="5"/>
      <c r="IP149" s="5"/>
      <c r="IQ149" s="5"/>
      <c r="IR149" s="5"/>
      <c r="IS149" s="5"/>
    </row>
    <row r="150" spans="1:253" s="7" customFormat="1" x14ac:dyDescent="0.2">
      <c r="A150" s="393"/>
      <c r="B150" s="184">
        <f t="shared" si="3"/>
        <v>0</v>
      </c>
      <c r="C150" s="404"/>
      <c r="D150" s="404"/>
      <c r="E150" s="404"/>
      <c r="F150" s="404"/>
      <c r="G150" s="404"/>
      <c r="H150" s="404"/>
      <c r="I150" s="404"/>
      <c r="J150" s="404"/>
      <c r="K150" s="404"/>
      <c r="L150" s="404"/>
      <c r="M150" s="404"/>
      <c r="N150" s="404"/>
      <c r="O150" s="404"/>
      <c r="P150" s="404"/>
      <c r="Q150" s="404"/>
      <c r="R150" s="404"/>
      <c r="S150" s="404"/>
      <c r="T150" s="404"/>
      <c r="U150" s="404"/>
      <c r="V150" s="404"/>
      <c r="W150" s="404"/>
      <c r="X150" s="404"/>
      <c r="Y150" s="404"/>
      <c r="Z150" s="404"/>
      <c r="AA150" s="404"/>
      <c r="AB150" s="403" t="s">
        <v>278</v>
      </c>
      <c r="IB150" s="5"/>
      <c r="IC150" s="5"/>
      <c r="ID150" s="5"/>
      <c r="IE150" s="5"/>
      <c r="IF150" s="5"/>
      <c r="IG150" s="5"/>
      <c r="IH150" s="5"/>
      <c r="II150" s="5"/>
      <c r="IJ150" s="5"/>
      <c r="IK150" s="5"/>
      <c r="IL150" s="5"/>
      <c r="IM150" s="5"/>
      <c r="IN150" s="5"/>
      <c r="IO150" s="5"/>
      <c r="IP150" s="5"/>
      <c r="IQ150" s="5"/>
      <c r="IR150" s="5"/>
      <c r="IS150" s="5"/>
    </row>
    <row r="151" spans="1:253" s="7" customFormat="1" x14ac:dyDescent="0.2">
      <c r="A151" s="393"/>
      <c r="B151" s="184">
        <f t="shared" si="3"/>
        <v>0</v>
      </c>
      <c r="C151" s="404"/>
      <c r="D151" s="404"/>
      <c r="E151" s="404"/>
      <c r="F151" s="404"/>
      <c r="G151" s="404"/>
      <c r="H151" s="404"/>
      <c r="I151" s="404"/>
      <c r="J151" s="404"/>
      <c r="K151" s="404"/>
      <c r="L151" s="404"/>
      <c r="M151" s="404"/>
      <c r="N151" s="404"/>
      <c r="O151" s="404"/>
      <c r="P151" s="404"/>
      <c r="Q151" s="404"/>
      <c r="R151" s="404"/>
      <c r="S151" s="404"/>
      <c r="T151" s="404"/>
      <c r="U151" s="404"/>
      <c r="V151" s="404"/>
      <c r="W151" s="404"/>
      <c r="X151" s="404"/>
      <c r="Y151" s="404"/>
      <c r="Z151" s="404"/>
      <c r="AA151" s="404"/>
      <c r="AB151" s="403" t="s">
        <v>278</v>
      </c>
      <c r="IB151" s="5"/>
      <c r="IC151" s="5"/>
      <c r="ID151" s="5"/>
      <c r="IE151" s="5"/>
      <c r="IF151" s="5"/>
      <c r="IG151" s="5"/>
      <c r="IH151" s="5"/>
      <c r="II151" s="5"/>
      <c r="IJ151" s="5"/>
      <c r="IK151" s="5"/>
      <c r="IL151" s="5"/>
      <c r="IM151" s="5"/>
      <c r="IN151" s="5"/>
      <c r="IO151" s="5"/>
      <c r="IP151" s="5"/>
      <c r="IQ151" s="5"/>
      <c r="IR151" s="5"/>
      <c r="IS151" s="5"/>
    </row>
    <row r="152" spans="1:253" s="7" customFormat="1" x14ac:dyDescent="0.2">
      <c r="A152" s="393"/>
      <c r="B152" s="184">
        <f t="shared" si="3"/>
        <v>0</v>
      </c>
      <c r="C152" s="404"/>
      <c r="D152" s="404"/>
      <c r="E152" s="404"/>
      <c r="F152" s="404"/>
      <c r="G152" s="404"/>
      <c r="H152" s="404"/>
      <c r="I152" s="404"/>
      <c r="J152" s="404"/>
      <c r="K152" s="404"/>
      <c r="L152" s="404"/>
      <c r="M152" s="404"/>
      <c r="N152" s="404"/>
      <c r="O152" s="404"/>
      <c r="P152" s="404"/>
      <c r="Q152" s="404"/>
      <c r="R152" s="404"/>
      <c r="S152" s="404"/>
      <c r="T152" s="404"/>
      <c r="U152" s="404"/>
      <c r="V152" s="404"/>
      <c r="W152" s="404"/>
      <c r="X152" s="404"/>
      <c r="Y152" s="404"/>
      <c r="Z152" s="404"/>
      <c r="AA152" s="404"/>
      <c r="AB152" s="403" t="s">
        <v>278</v>
      </c>
      <c r="IB152" s="5"/>
      <c r="IC152" s="5"/>
      <c r="ID152" s="5"/>
      <c r="IE152" s="5"/>
      <c r="IF152" s="5"/>
      <c r="IG152" s="5"/>
      <c r="IH152" s="5"/>
      <c r="II152" s="5"/>
      <c r="IJ152" s="5"/>
      <c r="IK152" s="5"/>
      <c r="IL152" s="5"/>
      <c r="IM152" s="5"/>
      <c r="IN152" s="5"/>
      <c r="IO152" s="5"/>
      <c r="IP152" s="5"/>
      <c r="IQ152" s="5"/>
      <c r="IR152" s="5"/>
      <c r="IS152" s="5"/>
    </row>
    <row r="153" spans="1:253" s="7" customFormat="1" x14ac:dyDescent="0.2">
      <c r="A153" s="393"/>
      <c r="B153" s="184">
        <f t="shared" si="3"/>
        <v>0</v>
      </c>
      <c r="C153" s="404"/>
      <c r="D153" s="404"/>
      <c r="E153" s="404"/>
      <c r="F153" s="404"/>
      <c r="G153" s="404"/>
      <c r="H153" s="404"/>
      <c r="I153" s="404"/>
      <c r="J153" s="404"/>
      <c r="K153" s="404"/>
      <c r="L153" s="404"/>
      <c r="M153" s="404"/>
      <c r="N153" s="404"/>
      <c r="O153" s="404"/>
      <c r="P153" s="404"/>
      <c r="Q153" s="404"/>
      <c r="R153" s="404"/>
      <c r="S153" s="404"/>
      <c r="T153" s="404"/>
      <c r="U153" s="404"/>
      <c r="V153" s="404"/>
      <c r="W153" s="404"/>
      <c r="X153" s="404"/>
      <c r="Y153" s="404"/>
      <c r="Z153" s="404"/>
      <c r="AA153" s="404"/>
      <c r="AB153" s="403" t="s">
        <v>278</v>
      </c>
      <c r="IB153" s="5"/>
      <c r="IC153" s="5"/>
      <c r="ID153" s="5"/>
      <c r="IE153" s="5"/>
      <c r="IF153" s="5"/>
      <c r="IG153" s="5"/>
      <c r="IH153" s="5"/>
      <c r="II153" s="5"/>
      <c r="IJ153" s="5"/>
      <c r="IK153" s="5"/>
      <c r="IL153" s="5"/>
      <c r="IM153" s="5"/>
      <c r="IN153" s="5"/>
      <c r="IO153" s="5"/>
      <c r="IP153" s="5"/>
      <c r="IQ153" s="5"/>
      <c r="IR153" s="5"/>
      <c r="IS153" s="5"/>
    </row>
    <row r="154" spans="1:253" s="7" customFormat="1" x14ac:dyDescent="0.2">
      <c r="A154" s="393"/>
      <c r="B154" s="184">
        <f t="shared" si="3"/>
        <v>0</v>
      </c>
      <c r="C154" s="404"/>
      <c r="D154" s="404"/>
      <c r="E154" s="404"/>
      <c r="F154" s="404"/>
      <c r="G154" s="404"/>
      <c r="H154" s="404"/>
      <c r="I154" s="404"/>
      <c r="J154" s="404"/>
      <c r="K154" s="404"/>
      <c r="L154" s="404"/>
      <c r="M154" s="404"/>
      <c r="N154" s="404"/>
      <c r="O154" s="404"/>
      <c r="P154" s="404"/>
      <c r="Q154" s="404"/>
      <c r="R154" s="404"/>
      <c r="S154" s="404"/>
      <c r="T154" s="404"/>
      <c r="U154" s="404"/>
      <c r="V154" s="404"/>
      <c r="W154" s="404"/>
      <c r="X154" s="404"/>
      <c r="Y154" s="404"/>
      <c r="Z154" s="404"/>
      <c r="AA154" s="404"/>
      <c r="AB154" s="403" t="s">
        <v>278</v>
      </c>
      <c r="IB154" s="5"/>
      <c r="IC154" s="5"/>
      <c r="ID154" s="5"/>
      <c r="IE154" s="5"/>
      <c r="IF154" s="5"/>
      <c r="IG154" s="5"/>
      <c r="IH154" s="5"/>
      <c r="II154" s="5"/>
      <c r="IJ154" s="5"/>
      <c r="IK154" s="5"/>
      <c r="IL154" s="5"/>
      <c r="IM154" s="5"/>
      <c r="IN154" s="5"/>
      <c r="IO154" s="5"/>
      <c r="IP154" s="5"/>
      <c r="IQ154" s="5"/>
      <c r="IR154" s="5"/>
      <c r="IS154" s="5"/>
    </row>
    <row r="155" spans="1:253" s="7" customFormat="1" x14ac:dyDescent="0.2">
      <c r="A155" s="393"/>
      <c r="B155" s="184">
        <f t="shared" si="3"/>
        <v>0</v>
      </c>
      <c r="C155" s="404"/>
      <c r="D155" s="404"/>
      <c r="E155" s="404"/>
      <c r="F155" s="404"/>
      <c r="G155" s="404"/>
      <c r="H155" s="404"/>
      <c r="I155" s="404"/>
      <c r="J155" s="404"/>
      <c r="K155" s="404"/>
      <c r="L155" s="404"/>
      <c r="M155" s="404"/>
      <c r="N155" s="404"/>
      <c r="O155" s="404"/>
      <c r="P155" s="404"/>
      <c r="Q155" s="404"/>
      <c r="R155" s="404"/>
      <c r="S155" s="404"/>
      <c r="T155" s="404"/>
      <c r="U155" s="404"/>
      <c r="V155" s="404"/>
      <c r="W155" s="404"/>
      <c r="X155" s="404"/>
      <c r="Y155" s="404"/>
      <c r="Z155" s="404"/>
      <c r="AA155" s="404"/>
      <c r="AB155" s="403" t="s">
        <v>278</v>
      </c>
      <c r="IB155" s="5"/>
      <c r="IC155" s="5"/>
      <c r="ID155" s="5"/>
      <c r="IE155" s="5"/>
      <c r="IF155" s="5"/>
      <c r="IG155" s="5"/>
      <c r="IH155" s="5"/>
      <c r="II155" s="5"/>
      <c r="IJ155" s="5"/>
      <c r="IK155" s="5"/>
      <c r="IL155" s="5"/>
      <c r="IM155" s="5"/>
      <c r="IN155" s="5"/>
      <c r="IO155" s="5"/>
      <c r="IP155" s="5"/>
      <c r="IQ155" s="5"/>
      <c r="IR155" s="5"/>
      <c r="IS155" s="5"/>
    </row>
    <row r="156" spans="1:253" s="7" customFormat="1" x14ac:dyDescent="0.2">
      <c r="A156" s="393"/>
      <c r="B156" s="184">
        <f t="shared" si="3"/>
        <v>0</v>
      </c>
      <c r="C156" s="404"/>
      <c r="D156" s="404"/>
      <c r="E156" s="404"/>
      <c r="F156" s="404"/>
      <c r="G156" s="404"/>
      <c r="H156" s="404"/>
      <c r="I156" s="404"/>
      <c r="J156" s="404"/>
      <c r="K156" s="404"/>
      <c r="L156" s="404"/>
      <c r="M156" s="404"/>
      <c r="N156" s="404"/>
      <c r="O156" s="404"/>
      <c r="P156" s="404"/>
      <c r="Q156" s="404"/>
      <c r="R156" s="404"/>
      <c r="S156" s="404"/>
      <c r="T156" s="404"/>
      <c r="U156" s="404"/>
      <c r="V156" s="404"/>
      <c r="W156" s="404"/>
      <c r="X156" s="404"/>
      <c r="Y156" s="404"/>
      <c r="Z156" s="404"/>
      <c r="AA156" s="404"/>
      <c r="AB156" s="403" t="s">
        <v>278</v>
      </c>
      <c r="IB156" s="5"/>
      <c r="IC156" s="5"/>
      <c r="ID156" s="5"/>
      <c r="IE156" s="5"/>
      <c r="IF156" s="5"/>
      <c r="IG156" s="5"/>
      <c r="IH156" s="5"/>
      <c r="II156" s="5"/>
      <c r="IJ156" s="5"/>
      <c r="IK156" s="5"/>
      <c r="IL156" s="5"/>
      <c r="IM156" s="5"/>
      <c r="IN156" s="5"/>
      <c r="IO156" s="5"/>
      <c r="IP156" s="5"/>
      <c r="IQ156" s="5"/>
      <c r="IR156" s="5"/>
      <c r="IS156" s="5"/>
    </row>
    <row r="157" spans="1:253" s="7" customFormat="1" x14ac:dyDescent="0.2">
      <c r="A157" s="393"/>
      <c r="B157" s="184">
        <f t="shared" si="3"/>
        <v>0</v>
      </c>
      <c r="C157" s="404"/>
      <c r="D157" s="404"/>
      <c r="E157" s="404"/>
      <c r="F157" s="404"/>
      <c r="G157" s="404"/>
      <c r="H157" s="404"/>
      <c r="I157" s="404"/>
      <c r="J157" s="404"/>
      <c r="K157" s="404"/>
      <c r="L157" s="404"/>
      <c r="M157" s="404"/>
      <c r="N157" s="404"/>
      <c r="O157" s="404"/>
      <c r="P157" s="404"/>
      <c r="Q157" s="404"/>
      <c r="R157" s="404"/>
      <c r="S157" s="404"/>
      <c r="T157" s="404"/>
      <c r="U157" s="404"/>
      <c r="V157" s="404"/>
      <c r="W157" s="404"/>
      <c r="X157" s="404"/>
      <c r="Y157" s="404"/>
      <c r="Z157" s="404"/>
      <c r="AA157" s="404"/>
      <c r="AB157" s="403" t="s">
        <v>278</v>
      </c>
      <c r="IB157" s="5"/>
      <c r="IC157" s="5"/>
      <c r="ID157" s="5"/>
      <c r="IE157" s="5"/>
      <c r="IF157" s="5"/>
      <c r="IG157" s="5"/>
      <c r="IH157" s="5"/>
      <c r="II157" s="5"/>
      <c r="IJ157" s="5"/>
      <c r="IK157" s="5"/>
      <c r="IL157" s="5"/>
      <c r="IM157" s="5"/>
      <c r="IN157" s="5"/>
      <c r="IO157" s="5"/>
      <c r="IP157" s="5"/>
      <c r="IQ157" s="5"/>
      <c r="IR157" s="5"/>
      <c r="IS157" s="5"/>
    </row>
    <row r="158" spans="1:253" s="7" customFormat="1" x14ac:dyDescent="0.2">
      <c r="A158" s="393"/>
      <c r="B158" s="184">
        <f t="shared" si="3"/>
        <v>0</v>
      </c>
      <c r="C158" s="404"/>
      <c r="D158" s="404"/>
      <c r="E158" s="404"/>
      <c r="F158" s="404"/>
      <c r="G158" s="404"/>
      <c r="H158" s="404"/>
      <c r="I158" s="404"/>
      <c r="J158" s="404"/>
      <c r="K158" s="404"/>
      <c r="L158" s="404"/>
      <c r="M158" s="404"/>
      <c r="N158" s="404"/>
      <c r="O158" s="404"/>
      <c r="P158" s="404"/>
      <c r="Q158" s="404"/>
      <c r="R158" s="404"/>
      <c r="S158" s="404"/>
      <c r="T158" s="404"/>
      <c r="U158" s="404"/>
      <c r="V158" s="404"/>
      <c r="W158" s="404"/>
      <c r="X158" s="404"/>
      <c r="Y158" s="404"/>
      <c r="Z158" s="404"/>
      <c r="AA158" s="404"/>
      <c r="AB158" s="403" t="s">
        <v>278</v>
      </c>
      <c r="IB158" s="5"/>
      <c r="IC158" s="5"/>
      <c r="ID158" s="5"/>
      <c r="IE158" s="5"/>
      <c r="IF158" s="5"/>
      <c r="IG158" s="5"/>
      <c r="IH158" s="5"/>
      <c r="II158" s="5"/>
      <c r="IJ158" s="5"/>
      <c r="IK158" s="5"/>
      <c r="IL158" s="5"/>
      <c r="IM158" s="5"/>
      <c r="IN158" s="5"/>
      <c r="IO158" s="5"/>
      <c r="IP158" s="5"/>
      <c r="IQ158" s="5"/>
      <c r="IR158" s="5"/>
      <c r="IS158" s="5"/>
    </row>
    <row r="159" spans="1:253" s="7" customFormat="1" x14ac:dyDescent="0.2">
      <c r="A159" s="393"/>
      <c r="B159" s="184">
        <f t="shared" si="3"/>
        <v>0</v>
      </c>
      <c r="C159" s="404"/>
      <c r="D159" s="404"/>
      <c r="E159" s="404"/>
      <c r="F159" s="404"/>
      <c r="G159" s="404"/>
      <c r="H159" s="404"/>
      <c r="I159" s="404"/>
      <c r="J159" s="404"/>
      <c r="K159" s="404"/>
      <c r="L159" s="404"/>
      <c r="M159" s="404"/>
      <c r="N159" s="404"/>
      <c r="O159" s="404"/>
      <c r="P159" s="404"/>
      <c r="Q159" s="404"/>
      <c r="R159" s="404"/>
      <c r="S159" s="404"/>
      <c r="T159" s="404"/>
      <c r="U159" s="404"/>
      <c r="V159" s="404"/>
      <c r="W159" s="404"/>
      <c r="X159" s="404"/>
      <c r="Y159" s="404"/>
      <c r="Z159" s="404"/>
      <c r="AA159" s="404"/>
      <c r="AB159" s="403" t="s">
        <v>278</v>
      </c>
      <c r="IB159" s="5"/>
      <c r="IC159" s="5"/>
      <c r="ID159" s="5"/>
      <c r="IE159" s="5"/>
      <c r="IF159" s="5"/>
      <c r="IG159" s="5"/>
      <c r="IH159" s="5"/>
      <c r="II159" s="5"/>
      <c r="IJ159" s="5"/>
      <c r="IK159" s="5"/>
      <c r="IL159" s="5"/>
      <c r="IM159" s="5"/>
      <c r="IN159" s="5"/>
      <c r="IO159" s="5"/>
      <c r="IP159" s="5"/>
      <c r="IQ159" s="5"/>
      <c r="IR159" s="5"/>
      <c r="IS159" s="5"/>
    </row>
    <row r="160" spans="1:253" s="7" customFormat="1" x14ac:dyDescent="0.2">
      <c r="A160" s="393"/>
      <c r="B160" s="184">
        <f t="shared" si="3"/>
        <v>0</v>
      </c>
      <c r="C160" s="404"/>
      <c r="D160" s="404"/>
      <c r="E160" s="404"/>
      <c r="F160" s="404"/>
      <c r="G160" s="404"/>
      <c r="H160" s="404"/>
      <c r="I160" s="404"/>
      <c r="J160" s="404"/>
      <c r="K160" s="404"/>
      <c r="L160" s="404"/>
      <c r="M160" s="404"/>
      <c r="N160" s="404"/>
      <c r="O160" s="404"/>
      <c r="P160" s="404"/>
      <c r="Q160" s="404"/>
      <c r="R160" s="404"/>
      <c r="S160" s="404"/>
      <c r="T160" s="404"/>
      <c r="U160" s="404"/>
      <c r="V160" s="404"/>
      <c r="W160" s="404"/>
      <c r="X160" s="404"/>
      <c r="Y160" s="404"/>
      <c r="Z160" s="404"/>
      <c r="AA160" s="404"/>
      <c r="AB160" s="403" t="s">
        <v>278</v>
      </c>
      <c r="IB160" s="5"/>
      <c r="IC160" s="5"/>
      <c r="ID160" s="5"/>
      <c r="IE160" s="5"/>
      <c r="IF160" s="5"/>
      <c r="IG160" s="5"/>
      <c r="IH160" s="5"/>
      <c r="II160" s="5"/>
      <c r="IJ160" s="5"/>
      <c r="IK160" s="5"/>
      <c r="IL160" s="5"/>
      <c r="IM160" s="5"/>
      <c r="IN160" s="5"/>
      <c r="IO160" s="5"/>
      <c r="IP160" s="5"/>
      <c r="IQ160" s="5"/>
      <c r="IR160" s="5"/>
      <c r="IS160" s="5"/>
    </row>
    <row r="161" spans="1:253" s="7" customFormat="1" x14ac:dyDescent="0.2">
      <c r="A161" s="393"/>
      <c r="B161" s="184">
        <f t="shared" si="3"/>
        <v>0</v>
      </c>
      <c r="C161" s="404"/>
      <c r="D161" s="404"/>
      <c r="E161" s="404"/>
      <c r="F161" s="404"/>
      <c r="G161" s="404"/>
      <c r="H161" s="404"/>
      <c r="I161" s="404"/>
      <c r="J161" s="404"/>
      <c r="K161" s="404"/>
      <c r="L161" s="404"/>
      <c r="M161" s="404"/>
      <c r="N161" s="404"/>
      <c r="O161" s="404"/>
      <c r="P161" s="404"/>
      <c r="Q161" s="404"/>
      <c r="R161" s="404"/>
      <c r="S161" s="404"/>
      <c r="T161" s="404"/>
      <c r="U161" s="404"/>
      <c r="V161" s="404"/>
      <c r="W161" s="404"/>
      <c r="X161" s="404"/>
      <c r="Y161" s="404"/>
      <c r="Z161" s="404"/>
      <c r="AA161" s="404"/>
      <c r="AB161" s="403" t="s">
        <v>278</v>
      </c>
      <c r="IB161" s="5"/>
      <c r="IC161" s="5"/>
      <c r="ID161" s="5"/>
      <c r="IE161" s="5"/>
      <c r="IF161" s="5"/>
      <c r="IG161" s="5"/>
      <c r="IH161" s="5"/>
      <c r="II161" s="5"/>
      <c r="IJ161" s="5"/>
      <c r="IK161" s="5"/>
      <c r="IL161" s="5"/>
      <c r="IM161" s="5"/>
      <c r="IN161" s="5"/>
      <c r="IO161" s="5"/>
      <c r="IP161" s="5"/>
      <c r="IQ161" s="5"/>
      <c r="IR161" s="5"/>
      <c r="IS161" s="5"/>
    </row>
    <row r="162" spans="1:253" s="7" customFormat="1" x14ac:dyDescent="0.2">
      <c r="A162" s="393"/>
      <c r="B162" s="184">
        <f t="shared" si="3"/>
        <v>0</v>
      </c>
      <c r="C162" s="404"/>
      <c r="D162" s="404"/>
      <c r="E162" s="404"/>
      <c r="F162" s="404"/>
      <c r="G162" s="404"/>
      <c r="H162" s="404"/>
      <c r="I162" s="404"/>
      <c r="J162" s="404"/>
      <c r="K162" s="404"/>
      <c r="L162" s="404"/>
      <c r="M162" s="404"/>
      <c r="N162" s="404"/>
      <c r="O162" s="404"/>
      <c r="P162" s="404"/>
      <c r="Q162" s="404"/>
      <c r="R162" s="404"/>
      <c r="S162" s="404"/>
      <c r="T162" s="404"/>
      <c r="U162" s="404"/>
      <c r="V162" s="404"/>
      <c r="W162" s="404"/>
      <c r="X162" s="404"/>
      <c r="Y162" s="404"/>
      <c r="Z162" s="404"/>
      <c r="AA162" s="404"/>
      <c r="AB162" s="403" t="s">
        <v>278</v>
      </c>
      <c r="IB162" s="5"/>
      <c r="IC162" s="5"/>
      <c r="ID162" s="5"/>
      <c r="IE162" s="5"/>
      <c r="IF162" s="5"/>
      <c r="IG162" s="5"/>
      <c r="IH162" s="5"/>
      <c r="II162" s="5"/>
      <c r="IJ162" s="5"/>
      <c r="IK162" s="5"/>
      <c r="IL162" s="5"/>
      <c r="IM162" s="5"/>
      <c r="IN162" s="5"/>
      <c r="IO162" s="5"/>
      <c r="IP162" s="5"/>
      <c r="IQ162" s="5"/>
      <c r="IR162" s="5"/>
      <c r="IS162" s="5"/>
    </row>
    <row r="163" spans="1:253" s="7" customFormat="1" x14ac:dyDescent="0.2">
      <c r="A163" s="393"/>
      <c r="B163" s="184">
        <f t="shared" si="3"/>
        <v>0</v>
      </c>
      <c r="C163" s="404"/>
      <c r="D163" s="404"/>
      <c r="E163" s="404"/>
      <c r="F163" s="404"/>
      <c r="G163" s="404"/>
      <c r="H163" s="404"/>
      <c r="I163" s="404"/>
      <c r="J163" s="404"/>
      <c r="K163" s="404"/>
      <c r="L163" s="404"/>
      <c r="M163" s="404"/>
      <c r="N163" s="404"/>
      <c r="O163" s="404"/>
      <c r="P163" s="404"/>
      <c r="Q163" s="404"/>
      <c r="R163" s="404"/>
      <c r="S163" s="404"/>
      <c r="T163" s="404"/>
      <c r="U163" s="404"/>
      <c r="V163" s="404"/>
      <c r="W163" s="404"/>
      <c r="X163" s="404"/>
      <c r="Y163" s="404"/>
      <c r="Z163" s="404"/>
      <c r="AA163" s="404"/>
      <c r="AB163" s="403" t="s">
        <v>278</v>
      </c>
      <c r="IB163" s="5"/>
      <c r="IC163" s="5"/>
      <c r="ID163" s="5"/>
      <c r="IE163" s="5"/>
      <c r="IF163" s="5"/>
      <c r="IG163" s="5"/>
      <c r="IH163" s="5"/>
      <c r="II163" s="5"/>
      <c r="IJ163" s="5"/>
      <c r="IK163" s="5"/>
      <c r="IL163" s="5"/>
      <c r="IM163" s="5"/>
      <c r="IN163" s="5"/>
      <c r="IO163" s="5"/>
      <c r="IP163" s="5"/>
      <c r="IQ163" s="5"/>
      <c r="IR163" s="5"/>
      <c r="IS163" s="5"/>
    </row>
    <row r="164" spans="1:253" s="7" customFormat="1" x14ac:dyDescent="0.2">
      <c r="A164" s="393"/>
      <c r="B164" s="184">
        <f t="shared" si="3"/>
        <v>0</v>
      </c>
      <c r="C164" s="404"/>
      <c r="D164" s="404"/>
      <c r="E164" s="404"/>
      <c r="F164" s="404"/>
      <c r="G164" s="404"/>
      <c r="H164" s="404"/>
      <c r="I164" s="404"/>
      <c r="J164" s="404"/>
      <c r="K164" s="404"/>
      <c r="L164" s="404"/>
      <c r="M164" s="404"/>
      <c r="N164" s="404"/>
      <c r="O164" s="404"/>
      <c r="P164" s="404"/>
      <c r="Q164" s="404"/>
      <c r="R164" s="404"/>
      <c r="S164" s="404"/>
      <c r="T164" s="404"/>
      <c r="U164" s="404"/>
      <c r="V164" s="404"/>
      <c r="W164" s="404"/>
      <c r="X164" s="404"/>
      <c r="Y164" s="404"/>
      <c r="Z164" s="404"/>
      <c r="AA164" s="404"/>
      <c r="AB164" s="403" t="s">
        <v>278</v>
      </c>
      <c r="IB164" s="5"/>
      <c r="IC164" s="5"/>
      <c r="ID164" s="5"/>
      <c r="IE164" s="5"/>
      <c r="IF164" s="5"/>
      <c r="IG164" s="5"/>
      <c r="IH164" s="5"/>
      <c r="II164" s="5"/>
      <c r="IJ164" s="5"/>
      <c r="IK164" s="5"/>
      <c r="IL164" s="5"/>
      <c r="IM164" s="5"/>
      <c r="IN164" s="5"/>
      <c r="IO164" s="5"/>
      <c r="IP164" s="5"/>
      <c r="IQ164" s="5"/>
      <c r="IR164" s="5"/>
      <c r="IS164" s="5"/>
    </row>
    <row r="165" spans="1:253" s="7" customFormat="1" x14ac:dyDescent="0.2">
      <c r="A165" s="393"/>
      <c r="B165" s="184">
        <f t="shared" si="3"/>
        <v>0</v>
      </c>
      <c r="C165" s="404"/>
      <c r="D165" s="404"/>
      <c r="E165" s="404"/>
      <c r="F165" s="404"/>
      <c r="G165" s="404"/>
      <c r="H165" s="404"/>
      <c r="I165" s="404"/>
      <c r="J165" s="404"/>
      <c r="K165" s="404"/>
      <c r="L165" s="404"/>
      <c r="M165" s="404"/>
      <c r="N165" s="404"/>
      <c r="O165" s="404"/>
      <c r="P165" s="404"/>
      <c r="Q165" s="404"/>
      <c r="R165" s="404"/>
      <c r="S165" s="404"/>
      <c r="T165" s="404"/>
      <c r="U165" s="404"/>
      <c r="V165" s="404"/>
      <c r="W165" s="404"/>
      <c r="X165" s="404"/>
      <c r="Y165" s="404"/>
      <c r="Z165" s="404"/>
      <c r="AA165" s="404"/>
      <c r="AB165" s="403" t="s">
        <v>278</v>
      </c>
      <c r="IB165" s="5"/>
      <c r="IC165" s="5"/>
      <c r="ID165" s="5"/>
      <c r="IE165" s="5"/>
      <c r="IF165" s="5"/>
      <c r="IG165" s="5"/>
      <c r="IH165" s="5"/>
      <c r="II165" s="5"/>
      <c r="IJ165" s="5"/>
      <c r="IK165" s="5"/>
      <c r="IL165" s="5"/>
      <c r="IM165" s="5"/>
      <c r="IN165" s="5"/>
      <c r="IO165" s="5"/>
      <c r="IP165" s="5"/>
      <c r="IQ165" s="5"/>
      <c r="IR165" s="5"/>
      <c r="IS165" s="5"/>
    </row>
    <row r="166" spans="1:253" s="7" customFormat="1" x14ac:dyDescent="0.2">
      <c r="A166" s="393"/>
      <c r="B166" s="184">
        <f t="shared" si="3"/>
        <v>0</v>
      </c>
      <c r="C166" s="404"/>
      <c r="D166" s="404"/>
      <c r="E166" s="404"/>
      <c r="F166" s="404"/>
      <c r="G166" s="404"/>
      <c r="H166" s="404"/>
      <c r="I166" s="404"/>
      <c r="J166" s="404"/>
      <c r="K166" s="404"/>
      <c r="L166" s="404"/>
      <c r="M166" s="404"/>
      <c r="N166" s="404"/>
      <c r="O166" s="404"/>
      <c r="P166" s="404"/>
      <c r="Q166" s="404"/>
      <c r="R166" s="404"/>
      <c r="S166" s="404"/>
      <c r="T166" s="404"/>
      <c r="U166" s="404"/>
      <c r="V166" s="404"/>
      <c r="W166" s="404"/>
      <c r="X166" s="404"/>
      <c r="Y166" s="404"/>
      <c r="Z166" s="404"/>
      <c r="AA166" s="404"/>
      <c r="AB166" s="403" t="s">
        <v>278</v>
      </c>
      <c r="IB166" s="5"/>
      <c r="IC166" s="5"/>
      <c r="ID166" s="5"/>
      <c r="IE166" s="5"/>
      <c r="IF166" s="5"/>
      <c r="IG166" s="5"/>
      <c r="IH166" s="5"/>
      <c r="II166" s="5"/>
      <c r="IJ166" s="5"/>
      <c r="IK166" s="5"/>
      <c r="IL166" s="5"/>
      <c r="IM166" s="5"/>
      <c r="IN166" s="5"/>
      <c r="IO166" s="5"/>
      <c r="IP166" s="5"/>
      <c r="IQ166" s="5"/>
      <c r="IR166" s="5"/>
      <c r="IS166" s="5"/>
    </row>
    <row r="167" spans="1:253" s="7" customFormat="1" x14ac:dyDescent="0.2">
      <c r="A167" s="393"/>
      <c r="B167" s="184">
        <f t="shared" si="3"/>
        <v>0</v>
      </c>
      <c r="C167" s="404"/>
      <c r="D167" s="404"/>
      <c r="E167" s="404"/>
      <c r="F167" s="404"/>
      <c r="G167" s="404"/>
      <c r="H167" s="404"/>
      <c r="I167" s="404"/>
      <c r="J167" s="404"/>
      <c r="K167" s="404"/>
      <c r="L167" s="404"/>
      <c r="M167" s="404"/>
      <c r="N167" s="404"/>
      <c r="O167" s="404"/>
      <c r="P167" s="404"/>
      <c r="Q167" s="404"/>
      <c r="R167" s="404"/>
      <c r="S167" s="404"/>
      <c r="T167" s="404"/>
      <c r="U167" s="404"/>
      <c r="V167" s="404"/>
      <c r="W167" s="404"/>
      <c r="X167" s="404"/>
      <c r="Y167" s="404"/>
      <c r="Z167" s="404"/>
      <c r="AA167" s="404"/>
      <c r="AB167" s="403" t="s">
        <v>278</v>
      </c>
      <c r="IB167" s="5"/>
      <c r="IC167" s="5"/>
      <c r="ID167" s="5"/>
      <c r="IE167" s="5"/>
      <c r="IF167" s="5"/>
      <c r="IG167" s="5"/>
      <c r="IH167" s="5"/>
      <c r="II167" s="5"/>
      <c r="IJ167" s="5"/>
      <c r="IK167" s="5"/>
      <c r="IL167" s="5"/>
      <c r="IM167" s="5"/>
      <c r="IN167" s="5"/>
      <c r="IO167" s="5"/>
      <c r="IP167" s="5"/>
      <c r="IQ167" s="5"/>
      <c r="IR167" s="5"/>
      <c r="IS167" s="5"/>
    </row>
    <row r="168" spans="1:253" s="7" customFormat="1" x14ac:dyDescent="0.2">
      <c r="A168" s="393"/>
      <c r="B168" s="184">
        <f t="shared" si="3"/>
        <v>0</v>
      </c>
      <c r="C168" s="404"/>
      <c r="D168" s="404"/>
      <c r="E168" s="404"/>
      <c r="F168" s="404"/>
      <c r="G168" s="404"/>
      <c r="H168" s="404"/>
      <c r="I168" s="404"/>
      <c r="J168" s="404"/>
      <c r="K168" s="404"/>
      <c r="L168" s="404"/>
      <c r="M168" s="404"/>
      <c r="N168" s="404"/>
      <c r="O168" s="404"/>
      <c r="P168" s="404"/>
      <c r="Q168" s="404"/>
      <c r="R168" s="404"/>
      <c r="S168" s="404"/>
      <c r="T168" s="404"/>
      <c r="U168" s="404"/>
      <c r="V168" s="404"/>
      <c r="W168" s="404"/>
      <c r="X168" s="404"/>
      <c r="Y168" s="404"/>
      <c r="Z168" s="404"/>
      <c r="AA168" s="404"/>
      <c r="AB168" s="403" t="s">
        <v>278</v>
      </c>
      <c r="IB168" s="5"/>
      <c r="IC168" s="5"/>
      <c r="ID168" s="5"/>
      <c r="IE168" s="5"/>
      <c r="IF168" s="5"/>
      <c r="IG168" s="5"/>
      <c r="IH168" s="5"/>
      <c r="II168" s="5"/>
      <c r="IJ168" s="5"/>
      <c r="IK168" s="5"/>
      <c r="IL168" s="5"/>
      <c r="IM168" s="5"/>
      <c r="IN168" s="5"/>
      <c r="IO168" s="5"/>
      <c r="IP168" s="5"/>
      <c r="IQ168" s="5"/>
      <c r="IR168" s="5"/>
      <c r="IS168" s="5"/>
    </row>
    <row r="169" spans="1:253" s="7" customFormat="1" x14ac:dyDescent="0.2">
      <c r="A169" s="393"/>
      <c r="B169" s="184">
        <f t="shared" si="3"/>
        <v>0</v>
      </c>
      <c r="C169" s="404"/>
      <c r="D169" s="404"/>
      <c r="E169" s="404"/>
      <c r="F169" s="404"/>
      <c r="G169" s="404"/>
      <c r="H169" s="404"/>
      <c r="I169" s="404"/>
      <c r="J169" s="404"/>
      <c r="K169" s="404"/>
      <c r="L169" s="404"/>
      <c r="M169" s="404"/>
      <c r="N169" s="404"/>
      <c r="O169" s="404"/>
      <c r="P169" s="404"/>
      <c r="Q169" s="404"/>
      <c r="R169" s="404"/>
      <c r="S169" s="404"/>
      <c r="T169" s="404"/>
      <c r="U169" s="404"/>
      <c r="V169" s="404"/>
      <c r="W169" s="404"/>
      <c r="X169" s="404"/>
      <c r="Y169" s="404"/>
      <c r="Z169" s="404"/>
      <c r="AA169" s="404"/>
      <c r="AB169" s="403" t="s">
        <v>278</v>
      </c>
      <c r="IB169" s="5"/>
      <c r="IC169" s="5"/>
      <c r="ID169" s="5"/>
      <c r="IE169" s="5"/>
      <c r="IF169" s="5"/>
      <c r="IG169" s="5"/>
      <c r="IH169" s="5"/>
      <c r="II169" s="5"/>
      <c r="IJ169" s="5"/>
      <c r="IK169" s="5"/>
      <c r="IL169" s="5"/>
      <c r="IM169" s="5"/>
      <c r="IN169" s="5"/>
      <c r="IO169" s="5"/>
      <c r="IP169" s="5"/>
      <c r="IQ169" s="5"/>
      <c r="IR169" s="5"/>
      <c r="IS169" s="5"/>
    </row>
    <row r="170" spans="1:253" s="7" customFormat="1" x14ac:dyDescent="0.2">
      <c r="A170" s="393"/>
      <c r="B170" s="184">
        <f t="shared" si="3"/>
        <v>0</v>
      </c>
      <c r="C170" s="404"/>
      <c r="D170" s="404"/>
      <c r="E170" s="404"/>
      <c r="F170" s="404"/>
      <c r="G170" s="404"/>
      <c r="H170" s="404"/>
      <c r="I170" s="404"/>
      <c r="J170" s="404"/>
      <c r="K170" s="404"/>
      <c r="L170" s="404"/>
      <c r="M170" s="404"/>
      <c r="N170" s="404"/>
      <c r="O170" s="404"/>
      <c r="P170" s="404"/>
      <c r="Q170" s="404"/>
      <c r="R170" s="404"/>
      <c r="S170" s="404"/>
      <c r="T170" s="404"/>
      <c r="U170" s="404"/>
      <c r="V170" s="404"/>
      <c r="W170" s="404"/>
      <c r="X170" s="404"/>
      <c r="Y170" s="404"/>
      <c r="Z170" s="404"/>
      <c r="AA170" s="404"/>
      <c r="AB170" s="403" t="s">
        <v>278</v>
      </c>
      <c r="IB170" s="5"/>
      <c r="IC170" s="5"/>
      <c r="ID170" s="5"/>
      <c r="IE170" s="5"/>
      <c r="IF170" s="5"/>
      <c r="IG170" s="5"/>
      <c r="IH170" s="5"/>
      <c r="II170" s="5"/>
      <c r="IJ170" s="5"/>
      <c r="IK170" s="5"/>
      <c r="IL170" s="5"/>
      <c r="IM170" s="5"/>
      <c r="IN170" s="5"/>
      <c r="IO170" s="5"/>
      <c r="IP170" s="5"/>
      <c r="IQ170" s="5"/>
      <c r="IR170" s="5"/>
      <c r="IS170" s="5"/>
    </row>
    <row r="171" spans="1:253" s="7" customFormat="1" x14ac:dyDescent="0.2">
      <c r="A171" s="393"/>
      <c r="B171" s="184">
        <f t="shared" si="3"/>
        <v>0</v>
      </c>
      <c r="C171" s="404"/>
      <c r="D171" s="404"/>
      <c r="E171" s="404"/>
      <c r="F171" s="404"/>
      <c r="G171" s="404"/>
      <c r="H171" s="404"/>
      <c r="I171" s="404"/>
      <c r="J171" s="404"/>
      <c r="K171" s="404"/>
      <c r="L171" s="404"/>
      <c r="M171" s="404"/>
      <c r="N171" s="404"/>
      <c r="O171" s="404"/>
      <c r="P171" s="404"/>
      <c r="Q171" s="404"/>
      <c r="R171" s="404"/>
      <c r="S171" s="404"/>
      <c r="T171" s="404"/>
      <c r="U171" s="404"/>
      <c r="V171" s="404"/>
      <c r="W171" s="404"/>
      <c r="X171" s="404"/>
      <c r="Y171" s="404"/>
      <c r="Z171" s="404"/>
      <c r="AA171" s="404"/>
      <c r="AB171" s="403" t="s">
        <v>278</v>
      </c>
      <c r="IB171" s="5"/>
      <c r="IC171" s="5"/>
      <c r="ID171" s="5"/>
      <c r="IE171" s="5"/>
      <c r="IF171" s="5"/>
      <c r="IG171" s="5"/>
      <c r="IH171" s="5"/>
      <c r="II171" s="5"/>
      <c r="IJ171" s="5"/>
      <c r="IK171" s="5"/>
      <c r="IL171" s="5"/>
      <c r="IM171" s="5"/>
      <c r="IN171" s="5"/>
      <c r="IO171" s="5"/>
      <c r="IP171" s="5"/>
      <c r="IQ171" s="5"/>
      <c r="IR171" s="5"/>
      <c r="IS171" s="5"/>
    </row>
    <row r="172" spans="1:253" s="7" customFormat="1" x14ac:dyDescent="0.2">
      <c r="A172" s="393"/>
      <c r="B172" s="184">
        <f t="shared" si="3"/>
        <v>0</v>
      </c>
      <c r="C172" s="404"/>
      <c r="D172" s="404"/>
      <c r="E172" s="404"/>
      <c r="F172" s="404"/>
      <c r="G172" s="404"/>
      <c r="H172" s="404"/>
      <c r="I172" s="404"/>
      <c r="J172" s="404"/>
      <c r="K172" s="404"/>
      <c r="L172" s="404"/>
      <c r="M172" s="404"/>
      <c r="N172" s="404"/>
      <c r="O172" s="404"/>
      <c r="P172" s="404"/>
      <c r="Q172" s="404"/>
      <c r="R172" s="404"/>
      <c r="S172" s="404"/>
      <c r="T172" s="404"/>
      <c r="U172" s="404"/>
      <c r="V172" s="404"/>
      <c r="W172" s="404"/>
      <c r="X172" s="404"/>
      <c r="Y172" s="404"/>
      <c r="Z172" s="404"/>
      <c r="AA172" s="404"/>
      <c r="AB172" s="403" t="s">
        <v>278</v>
      </c>
      <c r="IB172" s="5"/>
      <c r="IC172" s="5"/>
      <c r="ID172" s="5"/>
      <c r="IE172" s="5"/>
      <c r="IF172" s="5"/>
      <c r="IG172" s="5"/>
      <c r="IH172" s="5"/>
      <c r="II172" s="5"/>
      <c r="IJ172" s="5"/>
      <c r="IK172" s="5"/>
      <c r="IL172" s="5"/>
      <c r="IM172" s="5"/>
      <c r="IN172" s="5"/>
      <c r="IO172" s="5"/>
      <c r="IP172" s="5"/>
      <c r="IQ172" s="5"/>
      <c r="IR172" s="5"/>
      <c r="IS172" s="5"/>
    </row>
    <row r="173" spans="1:253" s="7" customFormat="1" x14ac:dyDescent="0.2">
      <c r="A173" s="393"/>
      <c r="B173" s="184">
        <f t="shared" si="3"/>
        <v>0</v>
      </c>
      <c r="C173" s="404"/>
      <c r="D173" s="404"/>
      <c r="E173" s="404"/>
      <c r="F173" s="404"/>
      <c r="G173" s="404"/>
      <c r="H173" s="404"/>
      <c r="I173" s="404"/>
      <c r="J173" s="404"/>
      <c r="K173" s="404"/>
      <c r="L173" s="404"/>
      <c r="M173" s="404"/>
      <c r="N173" s="404"/>
      <c r="O173" s="404"/>
      <c r="P173" s="404"/>
      <c r="Q173" s="404"/>
      <c r="R173" s="404"/>
      <c r="S173" s="404"/>
      <c r="T173" s="404"/>
      <c r="U173" s="404"/>
      <c r="V173" s="404"/>
      <c r="W173" s="404"/>
      <c r="X173" s="404"/>
      <c r="Y173" s="404"/>
      <c r="Z173" s="404"/>
      <c r="AA173" s="404"/>
      <c r="AB173" s="403" t="s">
        <v>278</v>
      </c>
      <c r="IB173" s="5"/>
      <c r="IC173" s="5"/>
      <c r="ID173" s="5"/>
      <c r="IE173" s="5"/>
      <c r="IF173" s="5"/>
      <c r="IG173" s="5"/>
      <c r="IH173" s="5"/>
      <c r="II173" s="5"/>
      <c r="IJ173" s="5"/>
      <c r="IK173" s="5"/>
      <c r="IL173" s="5"/>
      <c r="IM173" s="5"/>
      <c r="IN173" s="5"/>
      <c r="IO173" s="5"/>
      <c r="IP173" s="5"/>
      <c r="IQ173" s="5"/>
      <c r="IR173" s="5"/>
      <c r="IS173" s="5"/>
    </row>
    <row r="174" spans="1:253" s="7" customFormat="1" x14ac:dyDescent="0.2">
      <c r="A174" s="393"/>
      <c r="B174" s="184">
        <f t="shared" si="3"/>
        <v>0</v>
      </c>
      <c r="C174" s="404"/>
      <c r="D174" s="404"/>
      <c r="E174" s="404"/>
      <c r="F174" s="404"/>
      <c r="G174" s="404"/>
      <c r="H174" s="404"/>
      <c r="I174" s="404"/>
      <c r="J174" s="404"/>
      <c r="K174" s="404"/>
      <c r="L174" s="404"/>
      <c r="M174" s="404"/>
      <c r="N174" s="404"/>
      <c r="O174" s="404"/>
      <c r="P174" s="404"/>
      <c r="Q174" s="404"/>
      <c r="R174" s="404"/>
      <c r="S174" s="404"/>
      <c r="T174" s="404"/>
      <c r="U174" s="404"/>
      <c r="V174" s="404"/>
      <c r="W174" s="404"/>
      <c r="X174" s="404"/>
      <c r="Y174" s="404"/>
      <c r="Z174" s="404"/>
      <c r="AA174" s="404"/>
      <c r="AB174" s="403" t="s">
        <v>278</v>
      </c>
      <c r="IB174" s="5"/>
      <c r="IC174" s="5"/>
      <c r="ID174" s="5"/>
      <c r="IE174" s="5"/>
      <c r="IF174" s="5"/>
      <c r="IG174" s="5"/>
      <c r="IH174" s="5"/>
      <c r="II174" s="5"/>
      <c r="IJ174" s="5"/>
      <c r="IK174" s="5"/>
      <c r="IL174" s="5"/>
      <c r="IM174" s="5"/>
      <c r="IN174" s="5"/>
      <c r="IO174" s="5"/>
      <c r="IP174" s="5"/>
      <c r="IQ174" s="5"/>
      <c r="IR174" s="5"/>
      <c r="IS174" s="5"/>
    </row>
    <row r="175" spans="1:253" s="7" customFormat="1" x14ac:dyDescent="0.2">
      <c r="A175" s="393"/>
      <c r="B175" s="184">
        <f t="shared" si="3"/>
        <v>0</v>
      </c>
      <c r="C175" s="404"/>
      <c r="D175" s="404"/>
      <c r="E175" s="404"/>
      <c r="F175" s="404"/>
      <c r="G175" s="404"/>
      <c r="H175" s="404"/>
      <c r="I175" s="404"/>
      <c r="J175" s="404"/>
      <c r="K175" s="404"/>
      <c r="L175" s="404"/>
      <c r="M175" s="404"/>
      <c r="N175" s="404"/>
      <c r="O175" s="404"/>
      <c r="P175" s="404"/>
      <c r="Q175" s="404"/>
      <c r="R175" s="404"/>
      <c r="S175" s="404"/>
      <c r="T175" s="404"/>
      <c r="U175" s="404"/>
      <c r="V175" s="404"/>
      <c r="W175" s="404"/>
      <c r="X175" s="404"/>
      <c r="Y175" s="404"/>
      <c r="Z175" s="404"/>
      <c r="AA175" s="404"/>
      <c r="AB175" s="403" t="s">
        <v>278</v>
      </c>
      <c r="IB175" s="5"/>
      <c r="IC175" s="5"/>
      <c r="ID175" s="5"/>
      <c r="IE175" s="5"/>
      <c r="IF175" s="5"/>
      <c r="IG175" s="5"/>
      <c r="IH175" s="5"/>
      <c r="II175" s="5"/>
      <c r="IJ175" s="5"/>
      <c r="IK175" s="5"/>
      <c r="IL175" s="5"/>
      <c r="IM175" s="5"/>
      <c r="IN175" s="5"/>
      <c r="IO175" s="5"/>
      <c r="IP175" s="5"/>
      <c r="IQ175" s="5"/>
      <c r="IR175" s="5"/>
      <c r="IS175" s="5"/>
    </row>
    <row r="176" spans="1:253" s="7" customFormat="1" x14ac:dyDescent="0.2">
      <c r="A176" s="393"/>
      <c r="B176" s="184">
        <f t="shared" si="3"/>
        <v>0</v>
      </c>
      <c r="C176" s="404"/>
      <c r="D176" s="404"/>
      <c r="E176" s="404"/>
      <c r="F176" s="404"/>
      <c r="G176" s="404"/>
      <c r="H176" s="404"/>
      <c r="I176" s="404"/>
      <c r="J176" s="404"/>
      <c r="K176" s="404"/>
      <c r="L176" s="404"/>
      <c r="M176" s="404"/>
      <c r="N176" s="404"/>
      <c r="O176" s="404"/>
      <c r="P176" s="404"/>
      <c r="Q176" s="404"/>
      <c r="R176" s="404"/>
      <c r="S176" s="404"/>
      <c r="T176" s="404"/>
      <c r="U176" s="404"/>
      <c r="V176" s="404"/>
      <c r="W176" s="404"/>
      <c r="X176" s="404"/>
      <c r="Y176" s="404"/>
      <c r="Z176" s="404"/>
      <c r="AA176" s="404"/>
      <c r="AB176" s="403" t="s">
        <v>278</v>
      </c>
      <c r="IB176" s="5"/>
      <c r="IC176" s="5"/>
      <c r="ID176" s="5"/>
      <c r="IE176" s="5"/>
      <c r="IF176" s="5"/>
      <c r="IG176" s="5"/>
      <c r="IH176" s="5"/>
      <c r="II176" s="5"/>
      <c r="IJ176" s="5"/>
      <c r="IK176" s="5"/>
      <c r="IL176" s="5"/>
      <c r="IM176" s="5"/>
      <c r="IN176" s="5"/>
      <c r="IO176" s="5"/>
      <c r="IP176" s="5"/>
      <c r="IQ176" s="5"/>
      <c r="IR176" s="5"/>
      <c r="IS176" s="5"/>
    </row>
    <row r="177" spans="1:253" s="7" customFormat="1" x14ac:dyDescent="0.2">
      <c r="A177" s="393"/>
      <c r="B177" s="184">
        <f t="shared" si="3"/>
        <v>0</v>
      </c>
      <c r="C177" s="404"/>
      <c r="D177" s="404"/>
      <c r="E177" s="404"/>
      <c r="F177" s="404"/>
      <c r="G177" s="404"/>
      <c r="H177" s="404"/>
      <c r="I177" s="404"/>
      <c r="J177" s="404"/>
      <c r="K177" s="404"/>
      <c r="L177" s="404"/>
      <c r="M177" s="404"/>
      <c r="N177" s="404"/>
      <c r="O177" s="404"/>
      <c r="P177" s="404"/>
      <c r="Q177" s="404"/>
      <c r="R177" s="404"/>
      <c r="S177" s="404"/>
      <c r="T177" s="404"/>
      <c r="U177" s="404"/>
      <c r="V177" s="404"/>
      <c r="W177" s="404"/>
      <c r="X177" s="404"/>
      <c r="Y177" s="404"/>
      <c r="Z177" s="404"/>
      <c r="AA177" s="404"/>
      <c r="AB177" s="403" t="s">
        <v>278</v>
      </c>
      <c r="IB177" s="5"/>
      <c r="IC177" s="5"/>
      <c r="ID177" s="5"/>
      <c r="IE177" s="5"/>
      <c r="IF177" s="5"/>
      <c r="IG177" s="5"/>
      <c r="IH177" s="5"/>
      <c r="II177" s="5"/>
      <c r="IJ177" s="5"/>
      <c r="IK177" s="5"/>
      <c r="IL177" s="5"/>
      <c r="IM177" s="5"/>
      <c r="IN177" s="5"/>
      <c r="IO177" s="5"/>
      <c r="IP177" s="5"/>
      <c r="IQ177" s="5"/>
      <c r="IR177" s="5"/>
      <c r="IS177" s="5"/>
    </row>
    <row r="178" spans="1:253" s="7" customFormat="1" x14ac:dyDescent="0.2">
      <c r="A178" s="393"/>
      <c r="B178" s="184">
        <f t="shared" si="3"/>
        <v>0</v>
      </c>
      <c r="C178" s="404"/>
      <c r="D178" s="404"/>
      <c r="E178" s="404"/>
      <c r="F178" s="404"/>
      <c r="G178" s="404"/>
      <c r="H178" s="404"/>
      <c r="I178" s="404"/>
      <c r="J178" s="404"/>
      <c r="K178" s="404"/>
      <c r="L178" s="404"/>
      <c r="M178" s="404"/>
      <c r="N178" s="404"/>
      <c r="O178" s="404"/>
      <c r="P178" s="404"/>
      <c r="Q178" s="404"/>
      <c r="R178" s="404"/>
      <c r="S178" s="404"/>
      <c r="T178" s="404"/>
      <c r="U178" s="404"/>
      <c r="V178" s="404"/>
      <c r="W178" s="404"/>
      <c r="X178" s="404"/>
      <c r="Y178" s="404"/>
      <c r="Z178" s="404"/>
      <c r="AA178" s="404"/>
      <c r="AB178" s="403" t="s">
        <v>278</v>
      </c>
      <c r="IB178" s="5"/>
      <c r="IC178" s="5"/>
      <c r="ID178" s="5"/>
      <c r="IE178" s="5"/>
      <c r="IF178" s="5"/>
      <c r="IG178" s="5"/>
      <c r="IH178" s="5"/>
      <c r="II178" s="5"/>
      <c r="IJ178" s="5"/>
      <c r="IK178" s="5"/>
      <c r="IL178" s="5"/>
      <c r="IM178" s="5"/>
      <c r="IN178" s="5"/>
      <c r="IO178" s="5"/>
      <c r="IP178" s="5"/>
      <c r="IQ178" s="5"/>
      <c r="IR178" s="5"/>
      <c r="IS178" s="5"/>
    </row>
    <row r="179" spans="1:253" s="7" customFormat="1" x14ac:dyDescent="0.2">
      <c r="A179" s="393"/>
      <c r="B179" s="184">
        <f t="shared" si="3"/>
        <v>0</v>
      </c>
      <c r="C179" s="404"/>
      <c r="D179" s="404"/>
      <c r="E179" s="404"/>
      <c r="F179" s="404"/>
      <c r="G179" s="404"/>
      <c r="H179" s="404"/>
      <c r="I179" s="404"/>
      <c r="J179" s="404"/>
      <c r="K179" s="404"/>
      <c r="L179" s="404"/>
      <c r="M179" s="404"/>
      <c r="N179" s="404"/>
      <c r="O179" s="404"/>
      <c r="P179" s="404"/>
      <c r="Q179" s="404"/>
      <c r="R179" s="404"/>
      <c r="S179" s="404"/>
      <c r="T179" s="404"/>
      <c r="U179" s="404"/>
      <c r="V179" s="404"/>
      <c r="W179" s="404"/>
      <c r="X179" s="404"/>
      <c r="Y179" s="404"/>
      <c r="Z179" s="404"/>
      <c r="AA179" s="404"/>
      <c r="AB179" s="403" t="s">
        <v>278</v>
      </c>
      <c r="IB179" s="5"/>
      <c r="IC179" s="5"/>
      <c r="ID179" s="5"/>
      <c r="IE179" s="5"/>
      <c r="IF179" s="5"/>
      <c r="IG179" s="5"/>
      <c r="IH179" s="5"/>
      <c r="II179" s="5"/>
      <c r="IJ179" s="5"/>
      <c r="IK179" s="5"/>
      <c r="IL179" s="5"/>
      <c r="IM179" s="5"/>
      <c r="IN179" s="5"/>
      <c r="IO179" s="5"/>
      <c r="IP179" s="5"/>
      <c r="IQ179" s="5"/>
      <c r="IR179" s="5"/>
      <c r="IS179" s="5"/>
    </row>
    <row r="180" spans="1:253" s="7" customFormat="1" x14ac:dyDescent="0.2">
      <c r="A180" s="393"/>
      <c r="B180" s="184">
        <f t="shared" si="3"/>
        <v>0</v>
      </c>
      <c r="C180" s="404"/>
      <c r="D180" s="404"/>
      <c r="E180" s="404"/>
      <c r="F180" s="404"/>
      <c r="G180" s="404"/>
      <c r="H180" s="404"/>
      <c r="I180" s="404"/>
      <c r="J180" s="404"/>
      <c r="K180" s="404"/>
      <c r="L180" s="404"/>
      <c r="M180" s="404"/>
      <c r="N180" s="404"/>
      <c r="O180" s="404"/>
      <c r="P180" s="404"/>
      <c r="Q180" s="404"/>
      <c r="R180" s="404"/>
      <c r="S180" s="404"/>
      <c r="T180" s="404"/>
      <c r="U180" s="404"/>
      <c r="V180" s="404"/>
      <c r="W180" s="404"/>
      <c r="X180" s="404"/>
      <c r="Y180" s="404"/>
      <c r="Z180" s="404"/>
      <c r="AA180" s="404"/>
      <c r="AB180" s="403" t="s">
        <v>278</v>
      </c>
      <c r="IB180" s="5"/>
      <c r="IC180" s="5"/>
      <c r="ID180" s="5"/>
      <c r="IE180" s="5"/>
      <c r="IF180" s="5"/>
      <c r="IG180" s="5"/>
      <c r="IH180" s="5"/>
      <c r="II180" s="5"/>
      <c r="IJ180" s="5"/>
      <c r="IK180" s="5"/>
      <c r="IL180" s="5"/>
      <c r="IM180" s="5"/>
      <c r="IN180" s="5"/>
      <c r="IO180" s="5"/>
      <c r="IP180" s="5"/>
      <c r="IQ180" s="5"/>
      <c r="IR180" s="5"/>
      <c r="IS180" s="5"/>
    </row>
    <row r="181" spans="1:253" s="7" customFormat="1" x14ac:dyDescent="0.2">
      <c r="A181" s="393"/>
      <c r="B181" s="184">
        <f t="shared" si="3"/>
        <v>0</v>
      </c>
      <c r="C181" s="404"/>
      <c r="D181" s="404"/>
      <c r="E181" s="404"/>
      <c r="F181" s="404"/>
      <c r="G181" s="404"/>
      <c r="H181" s="404"/>
      <c r="I181" s="404"/>
      <c r="J181" s="404"/>
      <c r="K181" s="404"/>
      <c r="L181" s="404"/>
      <c r="M181" s="404"/>
      <c r="N181" s="404"/>
      <c r="O181" s="404"/>
      <c r="P181" s="404"/>
      <c r="Q181" s="404"/>
      <c r="R181" s="404"/>
      <c r="S181" s="404"/>
      <c r="T181" s="404"/>
      <c r="U181" s="404"/>
      <c r="V181" s="404"/>
      <c r="W181" s="404"/>
      <c r="X181" s="404"/>
      <c r="Y181" s="404"/>
      <c r="Z181" s="404"/>
      <c r="AA181" s="404"/>
      <c r="AB181" s="403" t="s">
        <v>278</v>
      </c>
      <c r="IB181" s="5"/>
      <c r="IC181" s="5"/>
      <c r="ID181" s="5"/>
      <c r="IE181" s="5"/>
      <c r="IF181" s="5"/>
      <c r="IG181" s="5"/>
      <c r="IH181" s="5"/>
      <c r="II181" s="5"/>
      <c r="IJ181" s="5"/>
      <c r="IK181" s="5"/>
      <c r="IL181" s="5"/>
      <c r="IM181" s="5"/>
      <c r="IN181" s="5"/>
      <c r="IO181" s="5"/>
      <c r="IP181" s="5"/>
      <c r="IQ181" s="5"/>
      <c r="IR181" s="5"/>
      <c r="IS181" s="5"/>
    </row>
    <row r="182" spans="1:253" s="7" customFormat="1" x14ac:dyDescent="0.2">
      <c r="A182" s="393"/>
      <c r="B182" s="184">
        <f t="shared" si="3"/>
        <v>0</v>
      </c>
      <c r="C182" s="404"/>
      <c r="D182" s="404"/>
      <c r="E182" s="404"/>
      <c r="F182" s="404"/>
      <c r="G182" s="404"/>
      <c r="H182" s="404"/>
      <c r="I182" s="404"/>
      <c r="J182" s="404"/>
      <c r="K182" s="404"/>
      <c r="L182" s="404"/>
      <c r="M182" s="404"/>
      <c r="N182" s="404"/>
      <c r="O182" s="404"/>
      <c r="P182" s="404"/>
      <c r="Q182" s="404"/>
      <c r="R182" s="404"/>
      <c r="S182" s="404"/>
      <c r="T182" s="404"/>
      <c r="U182" s="404"/>
      <c r="V182" s="404"/>
      <c r="W182" s="404"/>
      <c r="X182" s="404"/>
      <c r="Y182" s="404"/>
      <c r="Z182" s="404"/>
      <c r="AA182" s="404"/>
      <c r="AB182" s="403" t="s">
        <v>278</v>
      </c>
      <c r="IB182" s="5"/>
      <c r="IC182" s="5"/>
      <c r="ID182" s="5"/>
      <c r="IE182" s="5"/>
      <c r="IF182" s="5"/>
      <c r="IG182" s="5"/>
      <c r="IH182" s="5"/>
      <c r="II182" s="5"/>
      <c r="IJ182" s="5"/>
      <c r="IK182" s="5"/>
      <c r="IL182" s="5"/>
      <c r="IM182" s="5"/>
      <c r="IN182" s="5"/>
      <c r="IO182" s="5"/>
      <c r="IP182" s="5"/>
      <c r="IQ182" s="5"/>
      <c r="IR182" s="5"/>
      <c r="IS182" s="5"/>
    </row>
    <row r="183" spans="1:253" s="7" customFormat="1" x14ac:dyDescent="0.2">
      <c r="A183" s="393"/>
      <c r="B183" s="184">
        <f t="shared" si="3"/>
        <v>0</v>
      </c>
      <c r="C183" s="404"/>
      <c r="D183" s="404"/>
      <c r="E183" s="404"/>
      <c r="F183" s="404"/>
      <c r="G183" s="404"/>
      <c r="H183" s="404"/>
      <c r="I183" s="404"/>
      <c r="J183" s="404"/>
      <c r="K183" s="404"/>
      <c r="L183" s="404"/>
      <c r="M183" s="404"/>
      <c r="N183" s="404"/>
      <c r="O183" s="404"/>
      <c r="P183" s="404"/>
      <c r="Q183" s="404"/>
      <c r="R183" s="404"/>
      <c r="S183" s="404"/>
      <c r="T183" s="404"/>
      <c r="U183" s="404"/>
      <c r="V183" s="404"/>
      <c r="W183" s="404"/>
      <c r="X183" s="404"/>
      <c r="Y183" s="404"/>
      <c r="Z183" s="404"/>
      <c r="AA183" s="404"/>
      <c r="AB183" s="403" t="s">
        <v>278</v>
      </c>
      <c r="IB183" s="5"/>
      <c r="IC183" s="5"/>
      <c r="ID183" s="5"/>
      <c r="IE183" s="5"/>
      <c r="IF183" s="5"/>
      <c r="IG183" s="5"/>
      <c r="IH183" s="5"/>
      <c r="II183" s="5"/>
      <c r="IJ183" s="5"/>
      <c r="IK183" s="5"/>
      <c r="IL183" s="5"/>
      <c r="IM183" s="5"/>
      <c r="IN183" s="5"/>
      <c r="IO183" s="5"/>
      <c r="IP183" s="5"/>
      <c r="IQ183" s="5"/>
      <c r="IR183" s="5"/>
      <c r="IS183" s="5"/>
    </row>
    <row r="184" spans="1:253" s="7" customFormat="1" x14ac:dyDescent="0.2">
      <c r="A184" s="393"/>
      <c r="B184" s="184">
        <f t="shared" si="3"/>
        <v>0</v>
      </c>
      <c r="C184" s="404"/>
      <c r="D184" s="404"/>
      <c r="E184" s="404"/>
      <c r="F184" s="404"/>
      <c r="G184" s="404"/>
      <c r="H184" s="404"/>
      <c r="I184" s="404"/>
      <c r="J184" s="404"/>
      <c r="K184" s="404"/>
      <c r="L184" s="404"/>
      <c r="M184" s="404"/>
      <c r="N184" s="404"/>
      <c r="O184" s="404"/>
      <c r="P184" s="404"/>
      <c r="Q184" s="404"/>
      <c r="R184" s="404"/>
      <c r="S184" s="404"/>
      <c r="T184" s="404"/>
      <c r="U184" s="404"/>
      <c r="V184" s="404"/>
      <c r="W184" s="404"/>
      <c r="X184" s="404"/>
      <c r="Y184" s="404"/>
      <c r="Z184" s="404"/>
      <c r="AA184" s="404"/>
      <c r="AB184" s="403" t="s">
        <v>278</v>
      </c>
      <c r="IB184" s="5"/>
      <c r="IC184" s="5"/>
      <c r="ID184" s="5"/>
      <c r="IE184" s="5"/>
      <c r="IF184" s="5"/>
      <c r="IG184" s="5"/>
      <c r="IH184" s="5"/>
      <c r="II184" s="5"/>
      <c r="IJ184" s="5"/>
      <c r="IK184" s="5"/>
      <c r="IL184" s="5"/>
      <c r="IM184" s="5"/>
      <c r="IN184" s="5"/>
      <c r="IO184" s="5"/>
      <c r="IP184" s="5"/>
      <c r="IQ184" s="5"/>
      <c r="IR184" s="5"/>
      <c r="IS184" s="5"/>
    </row>
    <row r="185" spans="1:253" s="7" customFormat="1" x14ac:dyDescent="0.2">
      <c r="A185" s="393"/>
      <c r="B185" s="184">
        <f t="shared" si="3"/>
        <v>0</v>
      </c>
      <c r="C185" s="404"/>
      <c r="D185" s="404"/>
      <c r="E185" s="404"/>
      <c r="F185" s="404"/>
      <c r="G185" s="404"/>
      <c r="H185" s="404"/>
      <c r="I185" s="404"/>
      <c r="J185" s="404"/>
      <c r="K185" s="404"/>
      <c r="L185" s="404"/>
      <c r="M185" s="404"/>
      <c r="N185" s="404"/>
      <c r="O185" s="404"/>
      <c r="P185" s="404"/>
      <c r="Q185" s="404"/>
      <c r="R185" s="404"/>
      <c r="S185" s="404"/>
      <c r="T185" s="404"/>
      <c r="U185" s="404"/>
      <c r="V185" s="404"/>
      <c r="W185" s="404"/>
      <c r="X185" s="404"/>
      <c r="Y185" s="404"/>
      <c r="Z185" s="404"/>
      <c r="AA185" s="404"/>
      <c r="AB185" s="403" t="s">
        <v>278</v>
      </c>
      <c r="IB185" s="5"/>
      <c r="IC185" s="5"/>
      <c r="ID185" s="5"/>
      <c r="IE185" s="5"/>
      <c r="IF185" s="5"/>
      <c r="IG185" s="5"/>
      <c r="IH185" s="5"/>
      <c r="II185" s="5"/>
      <c r="IJ185" s="5"/>
      <c r="IK185" s="5"/>
      <c r="IL185" s="5"/>
      <c r="IM185" s="5"/>
      <c r="IN185" s="5"/>
      <c r="IO185" s="5"/>
      <c r="IP185" s="5"/>
      <c r="IQ185" s="5"/>
      <c r="IR185" s="5"/>
      <c r="IS185" s="5"/>
    </row>
    <row r="186" spans="1:253" s="7" customFormat="1" x14ac:dyDescent="0.2">
      <c r="A186" s="393"/>
      <c r="B186" s="184">
        <f t="shared" si="3"/>
        <v>0</v>
      </c>
      <c r="C186" s="404"/>
      <c r="D186" s="404"/>
      <c r="E186" s="404"/>
      <c r="F186" s="404"/>
      <c r="G186" s="404"/>
      <c r="H186" s="404"/>
      <c r="I186" s="404"/>
      <c r="J186" s="404"/>
      <c r="K186" s="404"/>
      <c r="L186" s="404"/>
      <c r="M186" s="404"/>
      <c r="N186" s="404"/>
      <c r="O186" s="404"/>
      <c r="P186" s="404"/>
      <c r="Q186" s="404"/>
      <c r="R186" s="404"/>
      <c r="S186" s="404"/>
      <c r="T186" s="404"/>
      <c r="U186" s="404"/>
      <c r="V186" s="404"/>
      <c r="W186" s="404"/>
      <c r="X186" s="404"/>
      <c r="Y186" s="404"/>
      <c r="Z186" s="404"/>
      <c r="AA186" s="404"/>
      <c r="AB186" s="403" t="s">
        <v>278</v>
      </c>
      <c r="IB186" s="5"/>
      <c r="IC186" s="5"/>
      <c r="ID186" s="5"/>
      <c r="IE186" s="5"/>
      <c r="IF186" s="5"/>
      <c r="IG186" s="5"/>
      <c r="IH186" s="5"/>
      <c r="II186" s="5"/>
      <c r="IJ186" s="5"/>
      <c r="IK186" s="5"/>
      <c r="IL186" s="5"/>
      <c r="IM186" s="5"/>
      <c r="IN186" s="5"/>
      <c r="IO186" s="5"/>
      <c r="IP186" s="5"/>
      <c r="IQ186" s="5"/>
      <c r="IR186" s="5"/>
      <c r="IS186" s="5"/>
    </row>
    <row r="187" spans="1:253" s="7" customFormat="1" x14ac:dyDescent="0.2">
      <c r="A187" s="393"/>
      <c r="B187" s="184">
        <f t="shared" si="3"/>
        <v>0</v>
      </c>
      <c r="C187" s="404"/>
      <c r="D187" s="404"/>
      <c r="E187" s="404"/>
      <c r="F187" s="404"/>
      <c r="G187" s="404"/>
      <c r="H187" s="404"/>
      <c r="I187" s="404"/>
      <c r="J187" s="404"/>
      <c r="K187" s="404"/>
      <c r="L187" s="404"/>
      <c r="M187" s="404"/>
      <c r="N187" s="404"/>
      <c r="O187" s="404"/>
      <c r="P187" s="404"/>
      <c r="Q187" s="404"/>
      <c r="R187" s="404"/>
      <c r="S187" s="404"/>
      <c r="T187" s="404"/>
      <c r="U187" s="404"/>
      <c r="V187" s="404"/>
      <c r="W187" s="404"/>
      <c r="X187" s="404"/>
      <c r="Y187" s="404"/>
      <c r="Z187" s="404"/>
      <c r="AA187" s="404"/>
      <c r="AB187" s="403" t="s">
        <v>278</v>
      </c>
      <c r="IB187" s="5"/>
      <c r="IC187" s="5"/>
      <c r="ID187" s="5"/>
      <c r="IE187" s="5"/>
      <c r="IF187" s="5"/>
      <c r="IG187" s="5"/>
      <c r="IH187" s="5"/>
      <c r="II187" s="5"/>
      <c r="IJ187" s="5"/>
      <c r="IK187" s="5"/>
      <c r="IL187" s="5"/>
      <c r="IM187" s="5"/>
      <c r="IN187" s="5"/>
      <c r="IO187" s="5"/>
      <c r="IP187" s="5"/>
      <c r="IQ187" s="5"/>
      <c r="IR187" s="5"/>
      <c r="IS187" s="5"/>
    </row>
    <row r="188" spans="1:253" s="7" customFormat="1" x14ac:dyDescent="0.2">
      <c r="A188" s="393"/>
      <c r="B188" s="184">
        <f t="shared" si="3"/>
        <v>0</v>
      </c>
      <c r="C188" s="404"/>
      <c r="D188" s="404"/>
      <c r="E188" s="404"/>
      <c r="F188" s="404"/>
      <c r="G188" s="404"/>
      <c r="H188" s="404"/>
      <c r="I188" s="404"/>
      <c r="J188" s="404"/>
      <c r="K188" s="404"/>
      <c r="L188" s="404"/>
      <c r="M188" s="404"/>
      <c r="N188" s="404"/>
      <c r="O188" s="404"/>
      <c r="P188" s="404"/>
      <c r="Q188" s="404"/>
      <c r="R188" s="404"/>
      <c r="S188" s="404"/>
      <c r="T188" s="404"/>
      <c r="U188" s="404"/>
      <c r="V188" s="404"/>
      <c r="W188" s="404"/>
      <c r="X188" s="404"/>
      <c r="Y188" s="404"/>
      <c r="Z188" s="404"/>
      <c r="AA188" s="404"/>
      <c r="AB188" s="403" t="s">
        <v>278</v>
      </c>
      <c r="IB188" s="5"/>
      <c r="IC188" s="5"/>
      <c r="ID188" s="5"/>
      <c r="IE188" s="5"/>
      <c r="IF188" s="5"/>
      <c r="IG188" s="5"/>
      <c r="IH188" s="5"/>
      <c r="II188" s="5"/>
      <c r="IJ188" s="5"/>
      <c r="IK188" s="5"/>
      <c r="IL188" s="5"/>
      <c r="IM188" s="5"/>
      <c r="IN188" s="5"/>
      <c r="IO188" s="5"/>
      <c r="IP188" s="5"/>
      <c r="IQ188" s="5"/>
      <c r="IR188" s="5"/>
      <c r="IS188" s="5"/>
    </row>
    <row r="189" spans="1:253" s="7" customFormat="1" x14ac:dyDescent="0.2">
      <c r="A189" s="393"/>
      <c r="B189" s="184">
        <f t="shared" si="3"/>
        <v>0</v>
      </c>
      <c r="C189" s="404"/>
      <c r="D189" s="404"/>
      <c r="E189" s="404"/>
      <c r="F189" s="404"/>
      <c r="G189" s="404"/>
      <c r="H189" s="404"/>
      <c r="I189" s="404"/>
      <c r="J189" s="404"/>
      <c r="K189" s="404"/>
      <c r="L189" s="404"/>
      <c r="M189" s="404"/>
      <c r="N189" s="404"/>
      <c r="O189" s="404"/>
      <c r="P189" s="404"/>
      <c r="Q189" s="404"/>
      <c r="R189" s="404"/>
      <c r="S189" s="404"/>
      <c r="T189" s="404"/>
      <c r="U189" s="404"/>
      <c r="V189" s="404"/>
      <c r="W189" s="404"/>
      <c r="X189" s="404"/>
      <c r="Y189" s="404"/>
      <c r="Z189" s="404"/>
      <c r="AA189" s="404"/>
      <c r="AB189" s="403" t="s">
        <v>278</v>
      </c>
      <c r="IB189" s="5"/>
      <c r="IC189" s="5"/>
      <c r="ID189" s="5"/>
      <c r="IE189" s="5"/>
      <c r="IF189" s="5"/>
      <c r="IG189" s="5"/>
      <c r="IH189" s="5"/>
      <c r="II189" s="5"/>
      <c r="IJ189" s="5"/>
      <c r="IK189" s="5"/>
      <c r="IL189" s="5"/>
      <c r="IM189" s="5"/>
      <c r="IN189" s="5"/>
      <c r="IO189" s="5"/>
      <c r="IP189" s="5"/>
      <c r="IQ189" s="5"/>
      <c r="IR189" s="5"/>
      <c r="IS189" s="5"/>
    </row>
    <row r="190" spans="1:253" s="7" customFormat="1" x14ac:dyDescent="0.2">
      <c r="A190" s="392">
        <v>41729</v>
      </c>
      <c r="B190" s="184">
        <f t="shared" si="3"/>
        <v>0</v>
      </c>
      <c r="C190" s="404"/>
      <c r="D190" s="404"/>
      <c r="E190" s="404"/>
      <c r="F190" s="404"/>
      <c r="G190" s="404"/>
      <c r="H190" s="404"/>
      <c r="I190" s="404"/>
      <c r="J190" s="404"/>
      <c r="K190" s="404"/>
      <c r="L190" s="404"/>
      <c r="M190" s="404"/>
      <c r="N190" s="404"/>
      <c r="O190" s="404"/>
      <c r="P190" s="404"/>
      <c r="Q190" s="404"/>
      <c r="R190" s="404"/>
      <c r="S190" s="404"/>
      <c r="T190" s="404"/>
      <c r="U190" s="404"/>
      <c r="V190" s="404"/>
      <c r="W190" s="404"/>
      <c r="X190" s="404"/>
      <c r="Y190" s="404"/>
      <c r="Z190" s="404"/>
      <c r="AA190" s="404"/>
      <c r="AB190" s="403" t="s">
        <v>278</v>
      </c>
      <c r="IB190" s="5"/>
      <c r="IC190" s="5"/>
      <c r="ID190" s="5"/>
      <c r="IE190" s="5"/>
      <c r="IF190" s="5"/>
      <c r="IG190" s="5"/>
      <c r="IH190" s="5"/>
      <c r="II190" s="5"/>
      <c r="IJ190" s="5"/>
      <c r="IK190" s="5"/>
      <c r="IL190" s="5"/>
      <c r="IM190" s="5"/>
      <c r="IN190" s="5"/>
      <c r="IO190" s="5"/>
      <c r="IP190" s="5"/>
      <c r="IQ190" s="5"/>
      <c r="IR190" s="5"/>
      <c r="IS190" s="5"/>
    </row>
    <row r="191" spans="1:253" s="7" customFormat="1" x14ac:dyDescent="0.2">
      <c r="A191" s="392"/>
      <c r="B191" s="184">
        <f t="shared" si="3"/>
        <v>0</v>
      </c>
      <c r="C191" s="404"/>
      <c r="D191" s="404"/>
      <c r="E191" s="404"/>
      <c r="F191" s="404"/>
      <c r="G191" s="404"/>
      <c r="H191" s="404"/>
      <c r="I191" s="404"/>
      <c r="J191" s="404"/>
      <c r="K191" s="404"/>
      <c r="L191" s="404"/>
      <c r="M191" s="404"/>
      <c r="N191" s="404"/>
      <c r="O191" s="404"/>
      <c r="P191" s="404"/>
      <c r="Q191" s="404"/>
      <c r="R191" s="404"/>
      <c r="S191" s="404"/>
      <c r="T191" s="404"/>
      <c r="U191" s="404"/>
      <c r="V191" s="404"/>
      <c r="W191" s="404"/>
      <c r="X191" s="404"/>
      <c r="Y191" s="404"/>
      <c r="Z191" s="404"/>
      <c r="AA191" s="404"/>
      <c r="AB191" s="403" t="s">
        <v>278</v>
      </c>
      <c r="IB191" s="5"/>
      <c r="IC191" s="5"/>
      <c r="ID191" s="5"/>
      <c r="IE191" s="5"/>
      <c r="IF191" s="5"/>
      <c r="IG191" s="5"/>
      <c r="IH191" s="5"/>
      <c r="II191" s="5"/>
      <c r="IJ191" s="5"/>
      <c r="IK191" s="5"/>
      <c r="IL191" s="5"/>
      <c r="IM191" s="5"/>
      <c r="IN191" s="5"/>
      <c r="IO191" s="5"/>
      <c r="IP191" s="5"/>
      <c r="IQ191" s="5"/>
      <c r="IR191" s="5"/>
      <c r="IS191" s="5"/>
    </row>
    <row r="192" spans="1:253" s="7" customFormat="1" x14ac:dyDescent="0.2">
      <c r="A192" s="392"/>
      <c r="B192" s="184">
        <f t="shared" si="3"/>
        <v>0</v>
      </c>
      <c r="C192" s="404"/>
      <c r="D192" s="404"/>
      <c r="E192" s="404"/>
      <c r="F192" s="404"/>
      <c r="G192" s="404"/>
      <c r="H192" s="404"/>
      <c r="I192" s="404"/>
      <c r="J192" s="404"/>
      <c r="K192" s="404"/>
      <c r="L192" s="404"/>
      <c r="M192" s="404"/>
      <c r="N192" s="404"/>
      <c r="O192" s="404"/>
      <c r="P192" s="404"/>
      <c r="Q192" s="404"/>
      <c r="R192" s="404"/>
      <c r="S192" s="404"/>
      <c r="T192" s="404"/>
      <c r="U192" s="404"/>
      <c r="V192" s="404"/>
      <c r="W192" s="404"/>
      <c r="X192" s="404"/>
      <c r="Y192" s="404"/>
      <c r="Z192" s="404"/>
      <c r="AA192" s="404"/>
      <c r="AB192" s="403" t="s">
        <v>278</v>
      </c>
      <c r="IB192" s="5"/>
      <c r="IC192" s="5"/>
      <c r="ID192" s="5"/>
      <c r="IE192" s="5"/>
      <c r="IF192" s="5"/>
      <c r="IG192" s="5"/>
      <c r="IH192" s="5"/>
      <c r="II192" s="5"/>
      <c r="IJ192" s="5"/>
      <c r="IK192" s="5"/>
      <c r="IL192" s="5"/>
      <c r="IM192" s="5"/>
      <c r="IN192" s="5"/>
      <c r="IO192" s="5"/>
      <c r="IP192" s="5"/>
      <c r="IQ192" s="5"/>
      <c r="IR192" s="5"/>
      <c r="IS192" s="5"/>
    </row>
    <row r="193" spans="1:253" s="7" customFormat="1" x14ac:dyDescent="0.2">
      <c r="A193" s="392"/>
      <c r="B193" s="184">
        <f t="shared" si="3"/>
        <v>0</v>
      </c>
      <c r="C193" s="404"/>
      <c r="D193" s="404"/>
      <c r="E193" s="404"/>
      <c r="F193" s="404"/>
      <c r="G193" s="404"/>
      <c r="H193" s="404"/>
      <c r="I193" s="404"/>
      <c r="J193" s="404"/>
      <c r="K193" s="404"/>
      <c r="L193" s="404"/>
      <c r="M193" s="404"/>
      <c r="N193" s="404"/>
      <c r="O193" s="404"/>
      <c r="P193" s="404"/>
      <c r="Q193" s="404"/>
      <c r="R193" s="404"/>
      <c r="S193" s="404"/>
      <c r="T193" s="404"/>
      <c r="U193" s="404"/>
      <c r="V193" s="404"/>
      <c r="W193" s="404"/>
      <c r="X193" s="404"/>
      <c r="Y193" s="404"/>
      <c r="Z193" s="404"/>
      <c r="AA193" s="404"/>
      <c r="AB193" s="403" t="s">
        <v>278</v>
      </c>
      <c r="IB193" s="5"/>
      <c r="IC193" s="5"/>
      <c r="ID193" s="5"/>
      <c r="IE193" s="5"/>
      <c r="IF193" s="5"/>
      <c r="IG193" s="5"/>
      <c r="IH193" s="5"/>
      <c r="II193" s="5"/>
      <c r="IJ193" s="5"/>
      <c r="IK193" s="5"/>
      <c r="IL193" s="5"/>
      <c r="IM193" s="5"/>
      <c r="IN193" s="5"/>
      <c r="IO193" s="5"/>
      <c r="IP193" s="5"/>
      <c r="IQ193" s="5"/>
      <c r="IR193" s="5"/>
      <c r="IS193" s="5"/>
    </row>
    <row r="194" spans="1:253" s="7" customFormat="1" x14ac:dyDescent="0.2">
      <c r="A194" s="392"/>
      <c r="B194" s="184">
        <f t="shared" si="3"/>
        <v>0</v>
      </c>
      <c r="C194" s="404"/>
      <c r="D194" s="404"/>
      <c r="E194" s="404"/>
      <c r="F194" s="404"/>
      <c r="G194" s="404"/>
      <c r="H194" s="404"/>
      <c r="I194" s="404"/>
      <c r="J194" s="404"/>
      <c r="K194" s="404"/>
      <c r="L194" s="404"/>
      <c r="M194" s="404"/>
      <c r="N194" s="404"/>
      <c r="O194" s="404"/>
      <c r="P194" s="404"/>
      <c r="Q194" s="404"/>
      <c r="R194" s="404"/>
      <c r="S194" s="404"/>
      <c r="T194" s="404"/>
      <c r="U194" s="404"/>
      <c r="V194" s="404"/>
      <c r="W194" s="404"/>
      <c r="X194" s="404"/>
      <c r="Y194" s="404"/>
      <c r="Z194" s="404"/>
      <c r="AA194" s="404"/>
      <c r="AB194" s="403" t="s">
        <v>278</v>
      </c>
      <c r="IB194" s="5"/>
      <c r="IC194" s="5"/>
      <c r="ID194" s="5"/>
      <c r="IE194" s="5"/>
      <c r="IF194" s="5"/>
      <c r="IG194" s="5"/>
      <c r="IH194" s="5"/>
      <c r="II194" s="5"/>
      <c r="IJ194" s="5"/>
      <c r="IK194" s="5"/>
      <c r="IL194" s="5"/>
      <c r="IM194" s="5"/>
      <c r="IN194" s="5"/>
      <c r="IO194" s="5"/>
      <c r="IP194" s="5"/>
      <c r="IQ194" s="5"/>
      <c r="IR194" s="5"/>
      <c r="IS194" s="5"/>
    </row>
    <row r="195" spans="1:253" s="7" customFormat="1" x14ac:dyDescent="0.2">
      <c r="A195" s="392"/>
      <c r="B195" s="184">
        <f t="shared" si="3"/>
        <v>0</v>
      </c>
      <c r="C195" s="404"/>
      <c r="D195" s="404"/>
      <c r="E195" s="404"/>
      <c r="F195" s="404"/>
      <c r="G195" s="404"/>
      <c r="H195" s="404"/>
      <c r="I195" s="404"/>
      <c r="J195" s="404"/>
      <c r="K195" s="404"/>
      <c r="L195" s="404"/>
      <c r="M195" s="404"/>
      <c r="N195" s="404"/>
      <c r="O195" s="404"/>
      <c r="P195" s="404"/>
      <c r="Q195" s="404"/>
      <c r="R195" s="404"/>
      <c r="S195" s="404"/>
      <c r="T195" s="404"/>
      <c r="U195" s="404"/>
      <c r="V195" s="404"/>
      <c r="W195" s="404"/>
      <c r="X195" s="404"/>
      <c r="Y195" s="404"/>
      <c r="Z195" s="404"/>
      <c r="AA195" s="404"/>
      <c r="AB195" s="403" t="s">
        <v>278</v>
      </c>
      <c r="IB195" s="5"/>
      <c r="IC195" s="5"/>
      <c r="ID195" s="5"/>
      <c r="IE195" s="5"/>
      <c r="IF195" s="5"/>
      <c r="IG195" s="5"/>
      <c r="IH195" s="5"/>
      <c r="II195" s="5"/>
      <c r="IJ195" s="5"/>
      <c r="IK195" s="5"/>
      <c r="IL195" s="5"/>
      <c r="IM195" s="5"/>
      <c r="IN195" s="5"/>
      <c r="IO195" s="5"/>
      <c r="IP195" s="5"/>
      <c r="IQ195" s="5"/>
      <c r="IR195" s="5"/>
      <c r="IS195" s="5"/>
    </row>
    <row r="196" spans="1:253" s="7" customFormat="1" x14ac:dyDescent="0.2">
      <c r="A196" s="392"/>
      <c r="B196" s="184">
        <f t="shared" si="3"/>
        <v>0</v>
      </c>
      <c r="C196" s="404"/>
      <c r="D196" s="404"/>
      <c r="E196" s="404"/>
      <c r="F196" s="404"/>
      <c r="G196" s="404"/>
      <c r="H196" s="404"/>
      <c r="I196" s="404"/>
      <c r="J196" s="404"/>
      <c r="K196" s="404"/>
      <c r="L196" s="404"/>
      <c r="M196" s="404"/>
      <c r="N196" s="404"/>
      <c r="O196" s="404"/>
      <c r="P196" s="404"/>
      <c r="Q196" s="404"/>
      <c r="R196" s="404"/>
      <c r="S196" s="404"/>
      <c r="T196" s="404"/>
      <c r="U196" s="404"/>
      <c r="V196" s="404"/>
      <c r="W196" s="404"/>
      <c r="X196" s="404"/>
      <c r="Y196" s="404"/>
      <c r="Z196" s="404"/>
      <c r="AA196" s="404"/>
      <c r="AB196" s="403" t="s">
        <v>278</v>
      </c>
      <c r="IB196" s="5"/>
      <c r="IC196" s="5"/>
      <c r="ID196" s="5"/>
      <c r="IE196" s="5"/>
      <c r="IF196" s="5"/>
      <c r="IG196" s="5"/>
      <c r="IH196" s="5"/>
      <c r="II196" s="5"/>
      <c r="IJ196" s="5"/>
      <c r="IK196" s="5"/>
      <c r="IL196" s="5"/>
      <c r="IM196" s="5"/>
      <c r="IN196" s="5"/>
      <c r="IO196" s="5"/>
      <c r="IP196" s="5"/>
      <c r="IQ196" s="5"/>
      <c r="IR196" s="5"/>
      <c r="IS196" s="5"/>
    </row>
    <row r="197" spans="1:253" s="7" customFormat="1" x14ac:dyDescent="0.2">
      <c r="A197" s="392"/>
      <c r="B197" s="184">
        <f t="shared" si="3"/>
        <v>0</v>
      </c>
      <c r="C197" s="404"/>
      <c r="D197" s="404"/>
      <c r="E197" s="404"/>
      <c r="F197" s="404"/>
      <c r="G197" s="404"/>
      <c r="H197" s="404"/>
      <c r="I197" s="404"/>
      <c r="J197" s="404"/>
      <c r="K197" s="404"/>
      <c r="L197" s="404"/>
      <c r="M197" s="404"/>
      <c r="N197" s="404"/>
      <c r="O197" s="404"/>
      <c r="P197" s="404"/>
      <c r="Q197" s="404"/>
      <c r="R197" s="404"/>
      <c r="S197" s="404"/>
      <c r="T197" s="404"/>
      <c r="U197" s="404"/>
      <c r="V197" s="404"/>
      <c r="W197" s="404"/>
      <c r="X197" s="404"/>
      <c r="Y197" s="404"/>
      <c r="Z197" s="404"/>
      <c r="AA197" s="404"/>
      <c r="AB197" s="403" t="s">
        <v>278</v>
      </c>
      <c r="IB197" s="5"/>
      <c r="IC197" s="5"/>
      <c r="ID197" s="5"/>
      <c r="IE197" s="5"/>
      <c r="IF197" s="5"/>
      <c r="IG197" s="5"/>
      <c r="IH197" s="5"/>
      <c r="II197" s="5"/>
      <c r="IJ197" s="5"/>
      <c r="IK197" s="5"/>
      <c r="IL197" s="5"/>
      <c r="IM197" s="5"/>
      <c r="IN197" s="5"/>
      <c r="IO197" s="5"/>
      <c r="IP197" s="5"/>
      <c r="IQ197" s="5"/>
      <c r="IR197" s="5"/>
      <c r="IS197" s="5"/>
    </row>
    <row r="198" spans="1:253" s="7" customFormat="1" x14ac:dyDescent="0.2">
      <c r="A198" s="392"/>
      <c r="B198" s="184">
        <f t="shared" si="3"/>
        <v>0</v>
      </c>
      <c r="C198" s="404"/>
      <c r="D198" s="404"/>
      <c r="E198" s="404"/>
      <c r="F198" s="404"/>
      <c r="G198" s="404"/>
      <c r="H198" s="404"/>
      <c r="I198" s="404"/>
      <c r="J198" s="404"/>
      <c r="K198" s="404"/>
      <c r="L198" s="404"/>
      <c r="M198" s="404"/>
      <c r="N198" s="404"/>
      <c r="O198" s="404"/>
      <c r="P198" s="404"/>
      <c r="Q198" s="404"/>
      <c r="R198" s="404"/>
      <c r="S198" s="404"/>
      <c r="T198" s="404"/>
      <c r="U198" s="404"/>
      <c r="V198" s="404"/>
      <c r="W198" s="404"/>
      <c r="X198" s="404"/>
      <c r="Y198" s="404"/>
      <c r="Z198" s="404"/>
      <c r="AA198" s="404"/>
      <c r="AB198" s="403" t="s">
        <v>278</v>
      </c>
      <c r="IB198" s="5"/>
      <c r="IC198" s="5"/>
      <c r="ID198" s="5"/>
      <c r="IE198" s="5"/>
      <c r="IF198" s="5"/>
      <c r="IG198" s="5"/>
      <c r="IH198" s="5"/>
      <c r="II198" s="5"/>
      <c r="IJ198" s="5"/>
      <c r="IK198" s="5"/>
      <c r="IL198" s="5"/>
      <c r="IM198" s="5"/>
      <c r="IN198" s="5"/>
      <c r="IO198" s="5"/>
      <c r="IP198" s="5"/>
      <c r="IQ198" s="5"/>
      <c r="IR198" s="5"/>
      <c r="IS198" s="5"/>
    </row>
    <row r="199" spans="1:253" s="7" customFormat="1" x14ac:dyDescent="0.2">
      <c r="A199" s="392"/>
      <c r="B199" s="184">
        <f t="shared" si="3"/>
        <v>0</v>
      </c>
      <c r="C199" s="404"/>
      <c r="D199" s="404"/>
      <c r="E199" s="404"/>
      <c r="F199" s="404"/>
      <c r="G199" s="404"/>
      <c r="H199" s="404"/>
      <c r="I199" s="404"/>
      <c r="J199" s="404"/>
      <c r="K199" s="404"/>
      <c r="L199" s="404"/>
      <c r="M199" s="404"/>
      <c r="N199" s="404"/>
      <c r="O199" s="404"/>
      <c r="P199" s="404"/>
      <c r="Q199" s="404"/>
      <c r="R199" s="404"/>
      <c r="S199" s="404"/>
      <c r="T199" s="404"/>
      <c r="U199" s="404"/>
      <c r="V199" s="404"/>
      <c r="W199" s="404"/>
      <c r="X199" s="404"/>
      <c r="Y199" s="404"/>
      <c r="Z199" s="404"/>
      <c r="AA199" s="404"/>
      <c r="AB199" s="403" t="s">
        <v>278</v>
      </c>
      <c r="IB199" s="5"/>
      <c r="IC199" s="5"/>
      <c r="ID199" s="5"/>
      <c r="IE199" s="5"/>
      <c r="IF199" s="5"/>
      <c r="IG199" s="5"/>
      <c r="IH199" s="5"/>
      <c r="II199" s="5"/>
      <c r="IJ199" s="5"/>
      <c r="IK199" s="5"/>
      <c r="IL199" s="5"/>
      <c r="IM199" s="5"/>
      <c r="IN199" s="5"/>
      <c r="IO199" s="5"/>
      <c r="IP199" s="5"/>
      <c r="IQ199" s="5"/>
      <c r="IR199" s="5"/>
      <c r="IS199" s="5"/>
    </row>
    <row r="200" spans="1:253" s="7" customFormat="1" x14ac:dyDescent="0.2">
      <c r="A200" s="392"/>
      <c r="B200" s="184">
        <f t="shared" si="3"/>
        <v>0</v>
      </c>
      <c r="C200" s="404"/>
      <c r="D200" s="404"/>
      <c r="E200" s="404"/>
      <c r="F200" s="404"/>
      <c r="G200" s="404"/>
      <c r="H200" s="404"/>
      <c r="I200" s="404"/>
      <c r="J200" s="404"/>
      <c r="K200" s="404"/>
      <c r="L200" s="404"/>
      <c r="M200" s="404"/>
      <c r="N200" s="404"/>
      <c r="O200" s="404"/>
      <c r="P200" s="404"/>
      <c r="Q200" s="404"/>
      <c r="R200" s="404"/>
      <c r="S200" s="404"/>
      <c r="T200" s="404"/>
      <c r="U200" s="404"/>
      <c r="V200" s="404"/>
      <c r="W200" s="404"/>
      <c r="X200" s="404"/>
      <c r="Y200" s="404"/>
      <c r="Z200" s="404"/>
      <c r="AA200" s="404"/>
      <c r="AB200" s="403" t="s">
        <v>278</v>
      </c>
      <c r="IB200" s="5"/>
      <c r="IC200" s="5"/>
      <c r="ID200" s="5"/>
      <c r="IE200" s="5"/>
      <c r="IF200" s="5"/>
      <c r="IG200" s="5"/>
      <c r="IH200" s="5"/>
      <c r="II200" s="5"/>
      <c r="IJ200" s="5"/>
      <c r="IK200" s="5"/>
      <c r="IL200" s="5"/>
      <c r="IM200" s="5"/>
      <c r="IN200" s="5"/>
      <c r="IO200" s="5"/>
      <c r="IP200" s="5"/>
      <c r="IQ200" s="5"/>
      <c r="IR200" s="5"/>
      <c r="IS200" s="5"/>
    </row>
    <row r="201" spans="1:253" s="7" customFormat="1" x14ac:dyDescent="0.2">
      <c r="A201" s="392"/>
      <c r="B201" s="184">
        <f t="shared" ref="B201:B264" si="4">SUM(C201:AA201)</f>
        <v>0</v>
      </c>
      <c r="C201" s="404"/>
      <c r="D201" s="404"/>
      <c r="E201" s="404"/>
      <c r="F201" s="404"/>
      <c r="G201" s="404"/>
      <c r="H201" s="404"/>
      <c r="I201" s="404"/>
      <c r="J201" s="404"/>
      <c r="K201" s="404"/>
      <c r="L201" s="404"/>
      <c r="M201" s="404"/>
      <c r="N201" s="404"/>
      <c r="O201" s="404"/>
      <c r="P201" s="404"/>
      <c r="Q201" s="404"/>
      <c r="R201" s="404"/>
      <c r="S201" s="404"/>
      <c r="T201" s="404"/>
      <c r="U201" s="404"/>
      <c r="V201" s="404"/>
      <c r="W201" s="404"/>
      <c r="X201" s="404"/>
      <c r="Y201" s="404"/>
      <c r="Z201" s="404"/>
      <c r="AA201" s="404"/>
      <c r="AB201" s="403" t="s">
        <v>278</v>
      </c>
      <c r="IB201" s="5"/>
      <c r="IC201" s="5"/>
      <c r="ID201" s="5"/>
      <c r="IE201" s="5"/>
      <c r="IF201" s="5"/>
      <c r="IG201" s="5"/>
      <c r="IH201" s="5"/>
      <c r="II201" s="5"/>
      <c r="IJ201" s="5"/>
      <c r="IK201" s="5"/>
      <c r="IL201" s="5"/>
      <c r="IM201" s="5"/>
      <c r="IN201" s="5"/>
      <c r="IO201" s="5"/>
      <c r="IP201" s="5"/>
      <c r="IQ201" s="5"/>
      <c r="IR201" s="5"/>
      <c r="IS201" s="5"/>
    </row>
    <row r="202" spans="1:253" s="7" customFormat="1" x14ac:dyDescent="0.2">
      <c r="A202" s="392"/>
      <c r="B202" s="184">
        <f t="shared" si="4"/>
        <v>0</v>
      </c>
      <c r="C202" s="404"/>
      <c r="D202" s="404"/>
      <c r="E202" s="404"/>
      <c r="F202" s="404"/>
      <c r="G202" s="404"/>
      <c r="H202" s="404"/>
      <c r="I202" s="404"/>
      <c r="J202" s="404"/>
      <c r="K202" s="404"/>
      <c r="L202" s="404"/>
      <c r="M202" s="404"/>
      <c r="N202" s="404"/>
      <c r="O202" s="404"/>
      <c r="P202" s="404"/>
      <c r="Q202" s="404"/>
      <c r="R202" s="404"/>
      <c r="S202" s="404"/>
      <c r="T202" s="404"/>
      <c r="U202" s="404"/>
      <c r="V202" s="404"/>
      <c r="W202" s="404"/>
      <c r="X202" s="404"/>
      <c r="Y202" s="404"/>
      <c r="Z202" s="404"/>
      <c r="AA202" s="404"/>
      <c r="AB202" s="403" t="s">
        <v>278</v>
      </c>
      <c r="IB202" s="5"/>
      <c r="IC202" s="5"/>
      <c r="ID202" s="5"/>
      <c r="IE202" s="5"/>
      <c r="IF202" s="5"/>
      <c r="IG202" s="5"/>
      <c r="IH202" s="5"/>
      <c r="II202" s="5"/>
      <c r="IJ202" s="5"/>
      <c r="IK202" s="5"/>
      <c r="IL202" s="5"/>
      <c r="IM202" s="5"/>
      <c r="IN202" s="5"/>
      <c r="IO202" s="5"/>
      <c r="IP202" s="5"/>
      <c r="IQ202" s="5"/>
      <c r="IR202" s="5"/>
      <c r="IS202" s="5"/>
    </row>
    <row r="203" spans="1:253" s="7" customFormat="1" x14ac:dyDescent="0.2">
      <c r="A203" s="392"/>
      <c r="B203" s="184">
        <f t="shared" si="4"/>
        <v>0</v>
      </c>
      <c r="C203" s="404"/>
      <c r="D203" s="404"/>
      <c r="E203" s="404"/>
      <c r="F203" s="404"/>
      <c r="G203" s="404"/>
      <c r="H203" s="404"/>
      <c r="I203" s="404"/>
      <c r="J203" s="404"/>
      <c r="K203" s="404"/>
      <c r="L203" s="404"/>
      <c r="M203" s="404"/>
      <c r="N203" s="404"/>
      <c r="O203" s="404"/>
      <c r="P203" s="404"/>
      <c r="Q203" s="404"/>
      <c r="R203" s="404"/>
      <c r="S203" s="404"/>
      <c r="T203" s="404"/>
      <c r="U203" s="404"/>
      <c r="V203" s="404"/>
      <c r="W203" s="404"/>
      <c r="X203" s="404"/>
      <c r="Y203" s="404"/>
      <c r="Z203" s="404"/>
      <c r="AA203" s="404"/>
      <c r="AB203" s="403" t="s">
        <v>278</v>
      </c>
      <c r="IB203" s="5"/>
      <c r="IC203" s="5"/>
      <c r="ID203" s="5"/>
      <c r="IE203" s="5"/>
      <c r="IF203" s="5"/>
      <c r="IG203" s="5"/>
      <c r="IH203" s="5"/>
      <c r="II203" s="5"/>
      <c r="IJ203" s="5"/>
      <c r="IK203" s="5"/>
      <c r="IL203" s="5"/>
      <c r="IM203" s="5"/>
      <c r="IN203" s="5"/>
      <c r="IO203" s="5"/>
      <c r="IP203" s="5"/>
      <c r="IQ203" s="5"/>
      <c r="IR203" s="5"/>
      <c r="IS203" s="5"/>
    </row>
    <row r="204" spans="1:253" s="7" customFormat="1" x14ac:dyDescent="0.2">
      <c r="A204" s="392"/>
      <c r="B204" s="184">
        <f t="shared" si="4"/>
        <v>0</v>
      </c>
      <c r="C204" s="404"/>
      <c r="D204" s="404"/>
      <c r="E204" s="404"/>
      <c r="F204" s="404"/>
      <c r="G204" s="404"/>
      <c r="H204" s="404"/>
      <c r="I204" s="404"/>
      <c r="J204" s="404"/>
      <c r="K204" s="404"/>
      <c r="L204" s="404"/>
      <c r="M204" s="404"/>
      <c r="N204" s="404"/>
      <c r="O204" s="404"/>
      <c r="P204" s="404"/>
      <c r="Q204" s="404"/>
      <c r="R204" s="404"/>
      <c r="S204" s="404"/>
      <c r="T204" s="404"/>
      <c r="U204" s="404"/>
      <c r="V204" s="404"/>
      <c r="W204" s="404"/>
      <c r="X204" s="404"/>
      <c r="Y204" s="404"/>
      <c r="Z204" s="404"/>
      <c r="AA204" s="404"/>
      <c r="AB204" s="403" t="s">
        <v>278</v>
      </c>
      <c r="IB204" s="5"/>
      <c r="IC204" s="5"/>
      <c r="ID204" s="5"/>
      <c r="IE204" s="5"/>
      <c r="IF204" s="5"/>
      <c r="IG204" s="5"/>
      <c r="IH204" s="5"/>
      <c r="II204" s="5"/>
      <c r="IJ204" s="5"/>
      <c r="IK204" s="5"/>
      <c r="IL204" s="5"/>
      <c r="IM204" s="5"/>
      <c r="IN204" s="5"/>
      <c r="IO204" s="5"/>
      <c r="IP204" s="5"/>
      <c r="IQ204" s="5"/>
      <c r="IR204" s="5"/>
      <c r="IS204" s="5"/>
    </row>
    <row r="205" spans="1:253" s="7" customFormat="1" x14ac:dyDescent="0.2">
      <c r="A205" s="392"/>
      <c r="B205" s="184">
        <f t="shared" si="4"/>
        <v>0</v>
      </c>
      <c r="C205" s="404"/>
      <c r="D205" s="404"/>
      <c r="E205" s="404"/>
      <c r="F205" s="404"/>
      <c r="G205" s="404"/>
      <c r="H205" s="404"/>
      <c r="I205" s="404"/>
      <c r="J205" s="404"/>
      <c r="K205" s="404"/>
      <c r="L205" s="404"/>
      <c r="M205" s="404"/>
      <c r="N205" s="404"/>
      <c r="O205" s="404"/>
      <c r="P205" s="404"/>
      <c r="Q205" s="404"/>
      <c r="R205" s="404"/>
      <c r="S205" s="404"/>
      <c r="T205" s="404"/>
      <c r="U205" s="404"/>
      <c r="V205" s="404"/>
      <c r="W205" s="404"/>
      <c r="X205" s="404"/>
      <c r="Y205" s="404"/>
      <c r="Z205" s="404"/>
      <c r="AA205" s="404"/>
      <c r="AB205" s="403" t="s">
        <v>278</v>
      </c>
      <c r="IB205" s="5"/>
      <c r="IC205" s="5"/>
      <c r="ID205" s="5"/>
      <c r="IE205" s="5"/>
      <c r="IF205" s="5"/>
      <c r="IG205" s="5"/>
      <c r="IH205" s="5"/>
      <c r="II205" s="5"/>
      <c r="IJ205" s="5"/>
      <c r="IK205" s="5"/>
      <c r="IL205" s="5"/>
      <c r="IM205" s="5"/>
      <c r="IN205" s="5"/>
      <c r="IO205" s="5"/>
      <c r="IP205" s="5"/>
      <c r="IQ205" s="5"/>
      <c r="IR205" s="5"/>
      <c r="IS205" s="5"/>
    </row>
    <row r="206" spans="1:253" s="7" customFormat="1" x14ac:dyDescent="0.2">
      <c r="A206" s="392"/>
      <c r="B206" s="184">
        <f t="shared" si="4"/>
        <v>0</v>
      </c>
      <c r="C206" s="404"/>
      <c r="D206" s="404"/>
      <c r="E206" s="404"/>
      <c r="F206" s="404"/>
      <c r="G206" s="404"/>
      <c r="H206" s="404"/>
      <c r="I206" s="404"/>
      <c r="J206" s="404"/>
      <c r="K206" s="404"/>
      <c r="L206" s="404"/>
      <c r="M206" s="404"/>
      <c r="N206" s="404"/>
      <c r="O206" s="404"/>
      <c r="P206" s="404"/>
      <c r="Q206" s="404"/>
      <c r="R206" s="404"/>
      <c r="S206" s="404"/>
      <c r="T206" s="404"/>
      <c r="U206" s="404"/>
      <c r="V206" s="404"/>
      <c r="W206" s="404"/>
      <c r="X206" s="404"/>
      <c r="Y206" s="404"/>
      <c r="Z206" s="404"/>
      <c r="AA206" s="404"/>
      <c r="AB206" s="403" t="s">
        <v>278</v>
      </c>
      <c r="IB206" s="5"/>
      <c r="IC206" s="5"/>
      <c r="ID206" s="5"/>
      <c r="IE206" s="5"/>
      <c r="IF206" s="5"/>
      <c r="IG206" s="5"/>
      <c r="IH206" s="5"/>
      <c r="II206" s="5"/>
      <c r="IJ206" s="5"/>
      <c r="IK206" s="5"/>
      <c r="IL206" s="5"/>
      <c r="IM206" s="5"/>
      <c r="IN206" s="5"/>
      <c r="IO206" s="5"/>
      <c r="IP206" s="5"/>
      <c r="IQ206" s="5"/>
      <c r="IR206" s="5"/>
      <c r="IS206" s="5"/>
    </row>
    <row r="207" spans="1:253" s="7" customFormat="1" x14ac:dyDescent="0.2">
      <c r="A207" s="392"/>
      <c r="B207" s="184">
        <f t="shared" si="4"/>
        <v>0</v>
      </c>
      <c r="C207" s="404"/>
      <c r="D207" s="404"/>
      <c r="E207" s="404"/>
      <c r="F207" s="404"/>
      <c r="G207" s="404"/>
      <c r="H207" s="404"/>
      <c r="I207" s="404"/>
      <c r="J207" s="404"/>
      <c r="K207" s="404"/>
      <c r="L207" s="404"/>
      <c r="M207" s="404"/>
      <c r="N207" s="404"/>
      <c r="O207" s="404"/>
      <c r="P207" s="404"/>
      <c r="Q207" s="404"/>
      <c r="R207" s="404"/>
      <c r="S207" s="404"/>
      <c r="T207" s="404"/>
      <c r="U207" s="404"/>
      <c r="V207" s="404"/>
      <c r="W207" s="404"/>
      <c r="X207" s="404"/>
      <c r="Y207" s="404"/>
      <c r="Z207" s="404"/>
      <c r="AA207" s="404"/>
      <c r="AB207" s="403" t="s">
        <v>278</v>
      </c>
      <c r="IB207" s="5"/>
      <c r="IC207" s="5"/>
      <c r="ID207" s="5"/>
      <c r="IE207" s="5"/>
      <c r="IF207" s="5"/>
      <c r="IG207" s="5"/>
      <c r="IH207" s="5"/>
      <c r="II207" s="5"/>
      <c r="IJ207" s="5"/>
      <c r="IK207" s="5"/>
      <c r="IL207" s="5"/>
      <c r="IM207" s="5"/>
      <c r="IN207" s="5"/>
      <c r="IO207" s="5"/>
      <c r="IP207" s="5"/>
      <c r="IQ207" s="5"/>
      <c r="IR207" s="5"/>
      <c r="IS207" s="5"/>
    </row>
    <row r="208" spans="1:253" s="7" customFormat="1" x14ac:dyDescent="0.2">
      <c r="A208" s="392"/>
      <c r="B208" s="184">
        <f t="shared" si="4"/>
        <v>0</v>
      </c>
      <c r="C208" s="404"/>
      <c r="D208" s="404"/>
      <c r="E208" s="404"/>
      <c r="F208" s="404"/>
      <c r="G208" s="404"/>
      <c r="H208" s="404"/>
      <c r="I208" s="404"/>
      <c r="J208" s="404"/>
      <c r="K208" s="404"/>
      <c r="L208" s="404"/>
      <c r="M208" s="404"/>
      <c r="N208" s="404"/>
      <c r="O208" s="404"/>
      <c r="P208" s="404"/>
      <c r="Q208" s="404"/>
      <c r="R208" s="404"/>
      <c r="S208" s="404"/>
      <c r="T208" s="404"/>
      <c r="U208" s="404"/>
      <c r="V208" s="404"/>
      <c r="W208" s="404"/>
      <c r="X208" s="404"/>
      <c r="Y208" s="404"/>
      <c r="Z208" s="404"/>
      <c r="AA208" s="404"/>
      <c r="AB208" s="403" t="s">
        <v>278</v>
      </c>
      <c r="IB208" s="5"/>
      <c r="IC208" s="5"/>
      <c r="ID208" s="5"/>
      <c r="IE208" s="5"/>
      <c r="IF208" s="5"/>
      <c r="IG208" s="5"/>
      <c r="IH208" s="5"/>
      <c r="II208" s="5"/>
      <c r="IJ208" s="5"/>
      <c r="IK208" s="5"/>
      <c r="IL208" s="5"/>
      <c r="IM208" s="5"/>
      <c r="IN208" s="5"/>
      <c r="IO208" s="5"/>
      <c r="IP208" s="5"/>
      <c r="IQ208" s="5"/>
      <c r="IR208" s="5"/>
      <c r="IS208" s="5"/>
    </row>
    <row r="209" spans="1:253" s="7" customFormat="1" x14ac:dyDescent="0.2">
      <c r="A209" s="392"/>
      <c r="B209" s="184">
        <f t="shared" si="4"/>
        <v>0</v>
      </c>
      <c r="C209" s="404"/>
      <c r="D209" s="404"/>
      <c r="E209" s="404"/>
      <c r="F209" s="404"/>
      <c r="G209" s="404"/>
      <c r="H209" s="404"/>
      <c r="I209" s="404"/>
      <c r="J209" s="404"/>
      <c r="K209" s="404"/>
      <c r="L209" s="404"/>
      <c r="M209" s="404"/>
      <c r="N209" s="404"/>
      <c r="O209" s="404"/>
      <c r="P209" s="404"/>
      <c r="Q209" s="404"/>
      <c r="R209" s="404"/>
      <c r="S209" s="404"/>
      <c r="T209" s="404"/>
      <c r="U209" s="404"/>
      <c r="V209" s="404"/>
      <c r="W209" s="404"/>
      <c r="X209" s="404"/>
      <c r="Y209" s="404"/>
      <c r="Z209" s="404"/>
      <c r="AA209" s="404"/>
      <c r="AB209" s="403" t="s">
        <v>278</v>
      </c>
      <c r="IB209" s="5"/>
      <c r="IC209" s="5"/>
      <c r="ID209" s="5"/>
      <c r="IE209" s="5"/>
      <c r="IF209" s="5"/>
      <c r="IG209" s="5"/>
      <c r="IH209" s="5"/>
      <c r="II209" s="5"/>
      <c r="IJ209" s="5"/>
      <c r="IK209" s="5"/>
      <c r="IL209" s="5"/>
      <c r="IM209" s="5"/>
      <c r="IN209" s="5"/>
      <c r="IO209" s="5"/>
      <c r="IP209" s="5"/>
      <c r="IQ209" s="5"/>
      <c r="IR209" s="5"/>
      <c r="IS209" s="5"/>
    </row>
    <row r="210" spans="1:253" s="7" customFormat="1" x14ac:dyDescent="0.2">
      <c r="A210" s="392"/>
      <c r="B210" s="184">
        <f t="shared" si="4"/>
        <v>0</v>
      </c>
      <c r="C210" s="404"/>
      <c r="D210" s="404"/>
      <c r="E210" s="404"/>
      <c r="F210" s="404"/>
      <c r="G210" s="404"/>
      <c r="H210" s="404"/>
      <c r="I210" s="404"/>
      <c r="J210" s="404"/>
      <c r="K210" s="404"/>
      <c r="L210" s="404"/>
      <c r="M210" s="404"/>
      <c r="N210" s="404"/>
      <c r="O210" s="404"/>
      <c r="P210" s="404"/>
      <c r="Q210" s="404"/>
      <c r="R210" s="404"/>
      <c r="S210" s="404"/>
      <c r="T210" s="404"/>
      <c r="U210" s="404"/>
      <c r="V210" s="404"/>
      <c r="W210" s="404"/>
      <c r="X210" s="404"/>
      <c r="Y210" s="404"/>
      <c r="Z210" s="404"/>
      <c r="AA210" s="404"/>
      <c r="AB210" s="403" t="s">
        <v>278</v>
      </c>
      <c r="IB210" s="5"/>
      <c r="IC210" s="5"/>
      <c r="ID210" s="5"/>
      <c r="IE210" s="5"/>
      <c r="IF210" s="5"/>
      <c r="IG210" s="5"/>
      <c r="IH210" s="5"/>
      <c r="II210" s="5"/>
      <c r="IJ210" s="5"/>
      <c r="IK210" s="5"/>
      <c r="IL210" s="5"/>
      <c r="IM210" s="5"/>
      <c r="IN210" s="5"/>
      <c r="IO210" s="5"/>
      <c r="IP210" s="5"/>
      <c r="IQ210" s="5"/>
      <c r="IR210" s="5"/>
      <c r="IS210" s="5"/>
    </row>
    <row r="211" spans="1:253" s="7" customFormat="1" x14ac:dyDescent="0.2">
      <c r="A211" s="392"/>
      <c r="B211" s="184">
        <f t="shared" si="4"/>
        <v>0</v>
      </c>
      <c r="C211" s="404"/>
      <c r="D211" s="404"/>
      <c r="E211" s="404"/>
      <c r="F211" s="404"/>
      <c r="G211" s="404"/>
      <c r="H211" s="404"/>
      <c r="I211" s="404"/>
      <c r="J211" s="404"/>
      <c r="K211" s="404"/>
      <c r="L211" s="404"/>
      <c r="M211" s="404"/>
      <c r="N211" s="404"/>
      <c r="O211" s="404"/>
      <c r="P211" s="404"/>
      <c r="Q211" s="404"/>
      <c r="R211" s="404"/>
      <c r="S211" s="404"/>
      <c r="T211" s="404"/>
      <c r="U211" s="404"/>
      <c r="V211" s="404"/>
      <c r="W211" s="404"/>
      <c r="X211" s="404"/>
      <c r="Y211" s="404"/>
      <c r="Z211" s="404"/>
      <c r="AA211" s="404"/>
      <c r="AB211" s="403" t="s">
        <v>278</v>
      </c>
      <c r="IB211" s="5"/>
      <c r="IC211" s="5"/>
      <c r="ID211" s="5"/>
      <c r="IE211" s="5"/>
      <c r="IF211" s="5"/>
      <c r="IG211" s="5"/>
      <c r="IH211" s="5"/>
      <c r="II211" s="5"/>
      <c r="IJ211" s="5"/>
      <c r="IK211" s="5"/>
      <c r="IL211" s="5"/>
      <c r="IM211" s="5"/>
      <c r="IN211" s="5"/>
      <c r="IO211" s="5"/>
      <c r="IP211" s="5"/>
      <c r="IQ211" s="5"/>
      <c r="IR211" s="5"/>
      <c r="IS211" s="5"/>
    </row>
    <row r="212" spans="1:253" s="7" customFormat="1" x14ac:dyDescent="0.2">
      <c r="A212" s="392"/>
      <c r="B212" s="184">
        <f t="shared" si="4"/>
        <v>0</v>
      </c>
      <c r="C212" s="404"/>
      <c r="D212" s="404"/>
      <c r="E212" s="404"/>
      <c r="F212" s="404"/>
      <c r="G212" s="404"/>
      <c r="H212" s="404"/>
      <c r="I212" s="404"/>
      <c r="J212" s="404"/>
      <c r="K212" s="404"/>
      <c r="L212" s="404"/>
      <c r="M212" s="404"/>
      <c r="N212" s="404"/>
      <c r="O212" s="404"/>
      <c r="P212" s="404"/>
      <c r="Q212" s="404"/>
      <c r="R212" s="404"/>
      <c r="S212" s="404"/>
      <c r="T212" s="404"/>
      <c r="U212" s="404"/>
      <c r="V212" s="404"/>
      <c r="W212" s="404"/>
      <c r="X212" s="404"/>
      <c r="Y212" s="404"/>
      <c r="Z212" s="404"/>
      <c r="AA212" s="404"/>
      <c r="AB212" s="403" t="s">
        <v>278</v>
      </c>
      <c r="IB212" s="5"/>
      <c r="IC212" s="5"/>
      <c r="ID212" s="5"/>
      <c r="IE212" s="5"/>
      <c r="IF212" s="5"/>
      <c r="IG212" s="5"/>
      <c r="IH212" s="5"/>
      <c r="II212" s="5"/>
      <c r="IJ212" s="5"/>
      <c r="IK212" s="5"/>
      <c r="IL212" s="5"/>
      <c r="IM212" s="5"/>
      <c r="IN212" s="5"/>
      <c r="IO212" s="5"/>
      <c r="IP212" s="5"/>
      <c r="IQ212" s="5"/>
      <c r="IR212" s="5"/>
      <c r="IS212" s="5"/>
    </row>
    <row r="213" spans="1:253" s="7" customFormat="1" x14ac:dyDescent="0.2">
      <c r="A213" s="392"/>
      <c r="B213" s="184">
        <f t="shared" si="4"/>
        <v>0</v>
      </c>
      <c r="C213" s="404"/>
      <c r="D213" s="404"/>
      <c r="E213" s="404"/>
      <c r="F213" s="404"/>
      <c r="G213" s="404"/>
      <c r="H213" s="404"/>
      <c r="I213" s="404"/>
      <c r="J213" s="404"/>
      <c r="K213" s="404"/>
      <c r="L213" s="404"/>
      <c r="M213" s="404"/>
      <c r="N213" s="404"/>
      <c r="O213" s="404"/>
      <c r="P213" s="404"/>
      <c r="Q213" s="404"/>
      <c r="R213" s="404"/>
      <c r="S213" s="404"/>
      <c r="T213" s="404"/>
      <c r="U213" s="404"/>
      <c r="V213" s="404"/>
      <c r="W213" s="404"/>
      <c r="X213" s="404"/>
      <c r="Y213" s="404"/>
      <c r="Z213" s="404"/>
      <c r="AA213" s="404"/>
      <c r="AB213" s="403" t="s">
        <v>278</v>
      </c>
      <c r="IB213" s="5"/>
      <c r="IC213" s="5"/>
      <c r="ID213" s="5"/>
      <c r="IE213" s="5"/>
      <c r="IF213" s="5"/>
      <c r="IG213" s="5"/>
      <c r="IH213" s="5"/>
      <c r="II213" s="5"/>
      <c r="IJ213" s="5"/>
      <c r="IK213" s="5"/>
      <c r="IL213" s="5"/>
      <c r="IM213" s="5"/>
      <c r="IN213" s="5"/>
      <c r="IO213" s="5"/>
      <c r="IP213" s="5"/>
      <c r="IQ213" s="5"/>
      <c r="IR213" s="5"/>
      <c r="IS213" s="5"/>
    </row>
    <row r="214" spans="1:253" s="7" customFormat="1" x14ac:dyDescent="0.2">
      <c r="A214" s="392"/>
      <c r="B214" s="184">
        <f t="shared" si="4"/>
        <v>0</v>
      </c>
      <c r="C214" s="404"/>
      <c r="D214" s="404"/>
      <c r="E214" s="404"/>
      <c r="F214" s="404"/>
      <c r="G214" s="404"/>
      <c r="H214" s="404"/>
      <c r="I214" s="404"/>
      <c r="J214" s="404"/>
      <c r="K214" s="404"/>
      <c r="L214" s="404"/>
      <c r="M214" s="404"/>
      <c r="N214" s="404"/>
      <c r="O214" s="404"/>
      <c r="P214" s="404"/>
      <c r="Q214" s="404"/>
      <c r="R214" s="404"/>
      <c r="S214" s="404"/>
      <c r="T214" s="404"/>
      <c r="U214" s="404"/>
      <c r="V214" s="404"/>
      <c r="W214" s="404"/>
      <c r="X214" s="404"/>
      <c r="Y214" s="404"/>
      <c r="Z214" s="404"/>
      <c r="AA214" s="404"/>
      <c r="AB214" s="403" t="s">
        <v>278</v>
      </c>
      <c r="IB214" s="5"/>
      <c r="IC214" s="5"/>
      <c r="ID214" s="5"/>
      <c r="IE214" s="5"/>
      <c r="IF214" s="5"/>
      <c r="IG214" s="5"/>
      <c r="IH214" s="5"/>
      <c r="II214" s="5"/>
      <c r="IJ214" s="5"/>
      <c r="IK214" s="5"/>
      <c r="IL214" s="5"/>
      <c r="IM214" s="5"/>
      <c r="IN214" s="5"/>
      <c r="IO214" s="5"/>
      <c r="IP214" s="5"/>
      <c r="IQ214" s="5"/>
      <c r="IR214" s="5"/>
      <c r="IS214" s="5"/>
    </row>
    <row r="215" spans="1:253" s="7" customFormat="1" x14ac:dyDescent="0.2">
      <c r="A215" s="392"/>
      <c r="B215" s="184">
        <f t="shared" si="4"/>
        <v>0</v>
      </c>
      <c r="C215" s="404"/>
      <c r="D215" s="404"/>
      <c r="E215" s="404"/>
      <c r="F215" s="404"/>
      <c r="G215" s="404"/>
      <c r="H215" s="404"/>
      <c r="I215" s="404"/>
      <c r="J215" s="404"/>
      <c r="K215" s="404"/>
      <c r="L215" s="404"/>
      <c r="M215" s="404"/>
      <c r="N215" s="404"/>
      <c r="O215" s="404"/>
      <c r="P215" s="404"/>
      <c r="Q215" s="404"/>
      <c r="R215" s="404"/>
      <c r="S215" s="404"/>
      <c r="T215" s="404"/>
      <c r="U215" s="404"/>
      <c r="V215" s="404"/>
      <c r="W215" s="404"/>
      <c r="X215" s="404"/>
      <c r="Y215" s="404"/>
      <c r="Z215" s="404"/>
      <c r="AA215" s="404"/>
      <c r="AB215" s="403" t="s">
        <v>278</v>
      </c>
      <c r="IB215" s="5"/>
      <c r="IC215" s="5"/>
      <c r="ID215" s="5"/>
      <c r="IE215" s="5"/>
      <c r="IF215" s="5"/>
      <c r="IG215" s="5"/>
      <c r="IH215" s="5"/>
      <c r="II215" s="5"/>
      <c r="IJ215" s="5"/>
      <c r="IK215" s="5"/>
      <c r="IL215" s="5"/>
      <c r="IM215" s="5"/>
      <c r="IN215" s="5"/>
      <c r="IO215" s="5"/>
      <c r="IP215" s="5"/>
      <c r="IQ215" s="5"/>
      <c r="IR215" s="5"/>
      <c r="IS215" s="5"/>
    </row>
    <row r="216" spans="1:253" s="7" customFormat="1" x14ac:dyDescent="0.2">
      <c r="A216" s="392"/>
      <c r="B216" s="184">
        <f t="shared" si="4"/>
        <v>0</v>
      </c>
      <c r="C216" s="404"/>
      <c r="D216" s="404"/>
      <c r="E216" s="404"/>
      <c r="F216" s="404"/>
      <c r="G216" s="404"/>
      <c r="H216" s="404"/>
      <c r="I216" s="404"/>
      <c r="J216" s="404"/>
      <c r="K216" s="404"/>
      <c r="L216" s="404"/>
      <c r="M216" s="404"/>
      <c r="N216" s="404"/>
      <c r="O216" s="404"/>
      <c r="P216" s="404"/>
      <c r="Q216" s="404"/>
      <c r="R216" s="404"/>
      <c r="S216" s="404"/>
      <c r="T216" s="404"/>
      <c r="U216" s="404"/>
      <c r="V216" s="404"/>
      <c r="W216" s="404"/>
      <c r="X216" s="404"/>
      <c r="Y216" s="404"/>
      <c r="Z216" s="404"/>
      <c r="AA216" s="404"/>
      <c r="AB216" s="403" t="s">
        <v>278</v>
      </c>
      <c r="IB216" s="5"/>
      <c r="IC216" s="5"/>
      <c r="ID216" s="5"/>
      <c r="IE216" s="5"/>
      <c r="IF216" s="5"/>
      <c r="IG216" s="5"/>
      <c r="IH216" s="5"/>
      <c r="II216" s="5"/>
      <c r="IJ216" s="5"/>
      <c r="IK216" s="5"/>
      <c r="IL216" s="5"/>
      <c r="IM216" s="5"/>
      <c r="IN216" s="5"/>
      <c r="IO216" s="5"/>
      <c r="IP216" s="5"/>
      <c r="IQ216" s="5"/>
      <c r="IR216" s="5"/>
      <c r="IS216" s="5"/>
    </row>
    <row r="217" spans="1:253" s="7" customFormat="1" x14ac:dyDescent="0.2">
      <c r="A217" s="392"/>
      <c r="B217" s="184">
        <f t="shared" si="4"/>
        <v>0</v>
      </c>
      <c r="C217" s="404"/>
      <c r="D217" s="404"/>
      <c r="E217" s="404"/>
      <c r="F217" s="404"/>
      <c r="G217" s="404"/>
      <c r="H217" s="404"/>
      <c r="I217" s="404"/>
      <c r="J217" s="404"/>
      <c r="K217" s="404"/>
      <c r="L217" s="404"/>
      <c r="M217" s="404"/>
      <c r="N217" s="404"/>
      <c r="O217" s="404"/>
      <c r="P217" s="404"/>
      <c r="Q217" s="404"/>
      <c r="R217" s="404"/>
      <c r="S217" s="404"/>
      <c r="T217" s="404"/>
      <c r="U217" s="404"/>
      <c r="V217" s="404"/>
      <c r="W217" s="404"/>
      <c r="X217" s="404"/>
      <c r="Y217" s="404"/>
      <c r="Z217" s="404"/>
      <c r="AA217" s="404"/>
      <c r="AB217" s="403" t="s">
        <v>278</v>
      </c>
      <c r="IB217" s="5"/>
      <c r="IC217" s="5"/>
      <c r="ID217" s="5"/>
      <c r="IE217" s="5"/>
      <c r="IF217" s="5"/>
      <c r="IG217" s="5"/>
      <c r="IH217" s="5"/>
      <c r="II217" s="5"/>
      <c r="IJ217" s="5"/>
      <c r="IK217" s="5"/>
      <c r="IL217" s="5"/>
      <c r="IM217" s="5"/>
      <c r="IN217" s="5"/>
      <c r="IO217" s="5"/>
      <c r="IP217" s="5"/>
      <c r="IQ217" s="5"/>
      <c r="IR217" s="5"/>
      <c r="IS217" s="5"/>
    </row>
    <row r="218" spans="1:253" s="7" customFormat="1" x14ac:dyDescent="0.2">
      <c r="A218" s="392"/>
      <c r="B218" s="184">
        <f t="shared" si="4"/>
        <v>0</v>
      </c>
      <c r="C218" s="404"/>
      <c r="D218" s="404"/>
      <c r="E218" s="404"/>
      <c r="F218" s="404"/>
      <c r="G218" s="404"/>
      <c r="H218" s="404"/>
      <c r="I218" s="404"/>
      <c r="J218" s="404"/>
      <c r="K218" s="404"/>
      <c r="L218" s="404"/>
      <c r="M218" s="404"/>
      <c r="N218" s="404"/>
      <c r="O218" s="404"/>
      <c r="P218" s="404"/>
      <c r="Q218" s="404"/>
      <c r="R218" s="404"/>
      <c r="S218" s="404"/>
      <c r="T218" s="404"/>
      <c r="U218" s="404"/>
      <c r="V218" s="404"/>
      <c r="W218" s="404"/>
      <c r="X218" s="404"/>
      <c r="Y218" s="404"/>
      <c r="Z218" s="404"/>
      <c r="AA218" s="404"/>
      <c r="AB218" s="403" t="s">
        <v>278</v>
      </c>
      <c r="IB218" s="5"/>
      <c r="IC218" s="5"/>
      <c r="ID218" s="5"/>
      <c r="IE218" s="5"/>
      <c r="IF218" s="5"/>
      <c r="IG218" s="5"/>
      <c r="IH218" s="5"/>
      <c r="II218" s="5"/>
      <c r="IJ218" s="5"/>
      <c r="IK218" s="5"/>
      <c r="IL218" s="5"/>
      <c r="IM218" s="5"/>
      <c r="IN218" s="5"/>
      <c r="IO218" s="5"/>
      <c r="IP218" s="5"/>
      <c r="IQ218" s="5"/>
      <c r="IR218" s="5"/>
      <c r="IS218" s="5"/>
    </row>
    <row r="219" spans="1:253" s="7" customFormat="1" x14ac:dyDescent="0.2">
      <c r="A219" s="392"/>
      <c r="B219" s="184">
        <f t="shared" si="4"/>
        <v>0</v>
      </c>
      <c r="C219" s="404"/>
      <c r="D219" s="404"/>
      <c r="E219" s="404"/>
      <c r="F219" s="404"/>
      <c r="G219" s="404"/>
      <c r="H219" s="404"/>
      <c r="I219" s="404"/>
      <c r="J219" s="404"/>
      <c r="K219" s="404"/>
      <c r="L219" s="404"/>
      <c r="M219" s="404"/>
      <c r="N219" s="404"/>
      <c r="O219" s="404"/>
      <c r="P219" s="404"/>
      <c r="Q219" s="404"/>
      <c r="R219" s="404"/>
      <c r="S219" s="404"/>
      <c r="T219" s="404"/>
      <c r="U219" s="404"/>
      <c r="V219" s="404"/>
      <c r="W219" s="404"/>
      <c r="X219" s="404"/>
      <c r="Y219" s="404"/>
      <c r="Z219" s="404"/>
      <c r="AA219" s="404"/>
      <c r="AB219" s="403" t="s">
        <v>278</v>
      </c>
      <c r="IB219" s="5"/>
      <c r="IC219" s="5"/>
      <c r="ID219" s="5"/>
      <c r="IE219" s="5"/>
      <c r="IF219" s="5"/>
      <c r="IG219" s="5"/>
      <c r="IH219" s="5"/>
      <c r="II219" s="5"/>
      <c r="IJ219" s="5"/>
      <c r="IK219" s="5"/>
      <c r="IL219" s="5"/>
      <c r="IM219" s="5"/>
      <c r="IN219" s="5"/>
      <c r="IO219" s="5"/>
      <c r="IP219" s="5"/>
      <c r="IQ219" s="5"/>
      <c r="IR219" s="5"/>
      <c r="IS219" s="5"/>
    </row>
    <row r="220" spans="1:253" s="7" customFormat="1" x14ac:dyDescent="0.2">
      <c r="A220" s="392"/>
      <c r="B220" s="184">
        <f t="shared" si="4"/>
        <v>0</v>
      </c>
      <c r="C220" s="404"/>
      <c r="D220" s="404"/>
      <c r="E220" s="404"/>
      <c r="F220" s="404"/>
      <c r="G220" s="404"/>
      <c r="H220" s="404"/>
      <c r="I220" s="404"/>
      <c r="J220" s="404"/>
      <c r="K220" s="404"/>
      <c r="L220" s="404"/>
      <c r="M220" s="404"/>
      <c r="N220" s="404"/>
      <c r="O220" s="404"/>
      <c r="P220" s="404"/>
      <c r="Q220" s="404"/>
      <c r="R220" s="404"/>
      <c r="S220" s="404"/>
      <c r="T220" s="404"/>
      <c r="U220" s="404"/>
      <c r="V220" s="404"/>
      <c r="W220" s="404"/>
      <c r="X220" s="404"/>
      <c r="Y220" s="404"/>
      <c r="Z220" s="404"/>
      <c r="AA220" s="404"/>
      <c r="AB220" s="403" t="s">
        <v>278</v>
      </c>
      <c r="IB220" s="5"/>
      <c r="IC220" s="5"/>
      <c r="ID220" s="5"/>
      <c r="IE220" s="5"/>
      <c r="IF220" s="5"/>
      <c r="IG220" s="5"/>
      <c r="IH220" s="5"/>
      <c r="II220" s="5"/>
      <c r="IJ220" s="5"/>
      <c r="IK220" s="5"/>
      <c r="IL220" s="5"/>
      <c r="IM220" s="5"/>
      <c r="IN220" s="5"/>
      <c r="IO220" s="5"/>
      <c r="IP220" s="5"/>
      <c r="IQ220" s="5"/>
      <c r="IR220" s="5"/>
      <c r="IS220" s="5"/>
    </row>
    <row r="221" spans="1:253" s="7" customFormat="1" x14ac:dyDescent="0.2">
      <c r="A221" s="392"/>
      <c r="B221" s="184">
        <f t="shared" si="4"/>
        <v>0</v>
      </c>
      <c r="C221" s="404"/>
      <c r="D221" s="404"/>
      <c r="E221" s="404"/>
      <c r="F221" s="404"/>
      <c r="G221" s="404"/>
      <c r="H221" s="404"/>
      <c r="I221" s="404"/>
      <c r="J221" s="404"/>
      <c r="K221" s="404"/>
      <c r="L221" s="404"/>
      <c r="M221" s="404"/>
      <c r="N221" s="404"/>
      <c r="O221" s="404"/>
      <c r="P221" s="404"/>
      <c r="Q221" s="404"/>
      <c r="R221" s="404"/>
      <c r="S221" s="404"/>
      <c r="T221" s="404"/>
      <c r="U221" s="404"/>
      <c r="V221" s="404"/>
      <c r="W221" s="404"/>
      <c r="X221" s="404"/>
      <c r="Y221" s="404"/>
      <c r="Z221" s="404"/>
      <c r="AA221" s="404"/>
      <c r="AB221" s="403" t="s">
        <v>278</v>
      </c>
      <c r="IB221" s="5"/>
      <c r="IC221" s="5"/>
      <c r="ID221" s="5"/>
      <c r="IE221" s="5"/>
      <c r="IF221" s="5"/>
      <c r="IG221" s="5"/>
      <c r="IH221" s="5"/>
      <c r="II221" s="5"/>
      <c r="IJ221" s="5"/>
      <c r="IK221" s="5"/>
      <c r="IL221" s="5"/>
      <c r="IM221" s="5"/>
      <c r="IN221" s="5"/>
      <c r="IO221" s="5"/>
      <c r="IP221" s="5"/>
      <c r="IQ221" s="5"/>
      <c r="IR221" s="5"/>
      <c r="IS221" s="5"/>
    </row>
    <row r="222" spans="1:253" s="7" customFormat="1" x14ac:dyDescent="0.2">
      <c r="A222" s="392"/>
      <c r="B222" s="184">
        <f t="shared" si="4"/>
        <v>0</v>
      </c>
      <c r="C222" s="404"/>
      <c r="D222" s="404"/>
      <c r="E222" s="404"/>
      <c r="F222" s="404"/>
      <c r="G222" s="404"/>
      <c r="H222" s="404"/>
      <c r="I222" s="404"/>
      <c r="J222" s="404"/>
      <c r="K222" s="404"/>
      <c r="L222" s="404"/>
      <c r="M222" s="404"/>
      <c r="N222" s="404"/>
      <c r="O222" s="404"/>
      <c r="P222" s="404"/>
      <c r="Q222" s="404"/>
      <c r="R222" s="404"/>
      <c r="S222" s="404"/>
      <c r="T222" s="404"/>
      <c r="U222" s="404"/>
      <c r="V222" s="404"/>
      <c r="W222" s="404"/>
      <c r="X222" s="404"/>
      <c r="Y222" s="404"/>
      <c r="Z222" s="404"/>
      <c r="AA222" s="404"/>
      <c r="AB222" s="403" t="s">
        <v>278</v>
      </c>
      <c r="IB222" s="5"/>
      <c r="IC222" s="5"/>
      <c r="ID222" s="5"/>
      <c r="IE222" s="5"/>
      <c r="IF222" s="5"/>
      <c r="IG222" s="5"/>
      <c r="IH222" s="5"/>
      <c r="II222" s="5"/>
      <c r="IJ222" s="5"/>
      <c r="IK222" s="5"/>
      <c r="IL222" s="5"/>
      <c r="IM222" s="5"/>
      <c r="IN222" s="5"/>
      <c r="IO222" s="5"/>
      <c r="IP222" s="5"/>
      <c r="IQ222" s="5"/>
      <c r="IR222" s="5"/>
      <c r="IS222" s="5"/>
    </row>
    <row r="223" spans="1:253" s="7" customFormat="1" x14ac:dyDescent="0.2">
      <c r="A223" s="392"/>
      <c r="B223" s="184">
        <f t="shared" si="4"/>
        <v>0</v>
      </c>
      <c r="C223" s="404"/>
      <c r="D223" s="404"/>
      <c r="E223" s="404"/>
      <c r="F223" s="404"/>
      <c r="G223" s="404"/>
      <c r="H223" s="404"/>
      <c r="I223" s="404"/>
      <c r="J223" s="404"/>
      <c r="K223" s="404"/>
      <c r="L223" s="404"/>
      <c r="M223" s="404"/>
      <c r="N223" s="404"/>
      <c r="O223" s="404"/>
      <c r="P223" s="404"/>
      <c r="Q223" s="404"/>
      <c r="R223" s="404"/>
      <c r="S223" s="404"/>
      <c r="T223" s="404"/>
      <c r="U223" s="404"/>
      <c r="V223" s="404"/>
      <c r="W223" s="404"/>
      <c r="X223" s="404"/>
      <c r="Y223" s="404"/>
      <c r="Z223" s="404"/>
      <c r="AA223" s="404"/>
      <c r="AB223" s="403" t="s">
        <v>278</v>
      </c>
      <c r="IB223" s="5"/>
      <c r="IC223" s="5"/>
      <c r="ID223" s="5"/>
      <c r="IE223" s="5"/>
      <c r="IF223" s="5"/>
      <c r="IG223" s="5"/>
      <c r="IH223" s="5"/>
      <c r="II223" s="5"/>
      <c r="IJ223" s="5"/>
      <c r="IK223" s="5"/>
      <c r="IL223" s="5"/>
      <c r="IM223" s="5"/>
      <c r="IN223" s="5"/>
      <c r="IO223" s="5"/>
      <c r="IP223" s="5"/>
      <c r="IQ223" s="5"/>
      <c r="IR223" s="5"/>
      <c r="IS223" s="5"/>
    </row>
    <row r="224" spans="1:253" s="7" customFormat="1" x14ac:dyDescent="0.2">
      <c r="A224" s="392"/>
      <c r="B224" s="184">
        <f t="shared" si="4"/>
        <v>0</v>
      </c>
      <c r="C224" s="404"/>
      <c r="D224" s="404"/>
      <c r="E224" s="404"/>
      <c r="F224" s="404"/>
      <c r="G224" s="404"/>
      <c r="H224" s="404"/>
      <c r="I224" s="404"/>
      <c r="J224" s="404"/>
      <c r="K224" s="404"/>
      <c r="L224" s="404"/>
      <c r="M224" s="404"/>
      <c r="N224" s="404"/>
      <c r="O224" s="404"/>
      <c r="P224" s="404"/>
      <c r="Q224" s="404"/>
      <c r="R224" s="404"/>
      <c r="S224" s="404"/>
      <c r="T224" s="404"/>
      <c r="U224" s="404"/>
      <c r="V224" s="404"/>
      <c r="W224" s="404"/>
      <c r="X224" s="404"/>
      <c r="Y224" s="404"/>
      <c r="Z224" s="404"/>
      <c r="AA224" s="404"/>
      <c r="AB224" s="403" t="s">
        <v>278</v>
      </c>
      <c r="IB224" s="5"/>
      <c r="IC224" s="5"/>
      <c r="ID224" s="5"/>
      <c r="IE224" s="5"/>
      <c r="IF224" s="5"/>
      <c r="IG224" s="5"/>
      <c r="IH224" s="5"/>
      <c r="II224" s="5"/>
      <c r="IJ224" s="5"/>
      <c r="IK224" s="5"/>
      <c r="IL224" s="5"/>
      <c r="IM224" s="5"/>
      <c r="IN224" s="5"/>
      <c r="IO224" s="5"/>
      <c r="IP224" s="5"/>
      <c r="IQ224" s="5"/>
      <c r="IR224" s="5"/>
      <c r="IS224" s="5"/>
    </row>
    <row r="225" spans="1:253" s="7" customFormat="1" x14ac:dyDescent="0.2">
      <c r="A225" s="392"/>
      <c r="B225" s="184">
        <f t="shared" si="4"/>
        <v>0</v>
      </c>
      <c r="C225" s="404"/>
      <c r="D225" s="404"/>
      <c r="E225" s="404"/>
      <c r="F225" s="404"/>
      <c r="G225" s="404"/>
      <c r="H225" s="404"/>
      <c r="I225" s="404"/>
      <c r="J225" s="404"/>
      <c r="K225" s="404"/>
      <c r="L225" s="404"/>
      <c r="M225" s="404"/>
      <c r="N225" s="404"/>
      <c r="O225" s="404"/>
      <c r="P225" s="404"/>
      <c r="Q225" s="404"/>
      <c r="R225" s="404"/>
      <c r="S225" s="404"/>
      <c r="T225" s="404"/>
      <c r="U225" s="404"/>
      <c r="V225" s="404"/>
      <c r="W225" s="404"/>
      <c r="X225" s="404"/>
      <c r="Y225" s="404"/>
      <c r="Z225" s="404"/>
      <c r="AA225" s="404"/>
      <c r="AB225" s="403" t="s">
        <v>278</v>
      </c>
      <c r="IB225" s="5"/>
      <c r="IC225" s="5"/>
      <c r="ID225" s="5"/>
      <c r="IE225" s="5"/>
      <c r="IF225" s="5"/>
      <c r="IG225" s="5"/>
      <c r="IH225" s="5"/>
      <c r="II225" s="5"/>
      <c r="IJ225" s="5"/>
      <c r="IK225" s="5"/>
      <c r="IL225" s="5"/>
      <c r="IM225" s="5"/>
      <c r="IN225" s="5"/>
      <c r="IO225" s="5"/>
      <c r="IP225" s="5"/>
      <c r="IQ225" s="5"/>
      <c r="IR225" s="5"/>
      <c r="IS225" s="5"/>
    </row>
    <row r="226" spans="1:253" s="7" customFormat="1" x14ac:dyDescent="0.2">
      <c r="A226" s="392"/>
      <c r="B226" s="184">
        <f t="shared" si="4"/>
        <v>0</v>
      </c>
      <c r="C226" s="404"/>
      <c r="D226" s="404"/>
      <c r="E226" s="404"/>
      <c r="F226" s="404"/>
      <c r="G226" s="404"/>
      <c r="H226" s="404"/>
      <c r="I226" s="404"/>
      <c r="J226" s="404"/>
      <c r="K226" s="404"/>
      <c r="L226" s="404"/>
      <c r="M226" s="404"/>
      <c r="N226" s="404"/>
      <c r="O226" s="404"/>
      <c r="P226" s="404"/>
      <c r="Q226" s="404"/>
      <c r="R226" s="404"/>
      <c r="S226" s="404"/>
      <c r="T226" s="404"/>
      <c r="U226" s="404"/>
      <c r="V226" s="404"/>
      <c r="W226" s="404"/>
      <c r="X226" s="404"/>
      <c r="Y226" s="404"/>
      <c r="Z226" s="404"/>
      <c r="AA226" s="404"/>
      <c r="AB226" s="403" t="s">
        <v>278</v>
      </c>
      <c r="IB226" s="5"/>
      <c r="IC226" s="5"/>
      <c r="ID226" s="5"/>
      <c r="IE226" s="5"/>
      <c r="IF226" s="5"/>
      <c r="IG226" s="5"/>
      <c r="IH226" s="5"/>
      <c r="II226" s="5"/>
      <c r="IJ226" s="5"/>
      <c r="IK226" s="5"/>
      <c r="IL226" s="5"/>
      <c r="IM226" s="5"/>
      <c r="IN226" s="5"/>
      <c r="IO226" s="5"/>
      <c r="IP226" s="5"/>
      <c r="IQ226" s="5"/>
      <c r="IR226" s="5"/>
      <c r="IS226" s="5"/>
    </row>
    <row r="227" spans="1:253" s="7" customFormat="1" x14ac:dyDescent="0.2">
      <c r="A227" s="392"/>
      <c r="B227" s="184">
        <f t="shared" si="4"/>
        <v>0</v>
      </c>
      <c r="C227" s="404"/>
      <c r="D227" s="404"/>
      <c r="E227" s="404"/>
      <c r="F227" s="404"/>
      <c r="G227" s="404"/>
      <c r="H227" s="404"/>
      <c r="I227" s="404"/>
      <c r="J227" s="404"/>
      <c r="K227" s="404"/>
      <c r="L227" s="404"/>
      <c r="M227" s="404"/>
      <c r="N227" s="404"/>
      <c r="O227" s="404"/>
      <c r="P227" s="404"/>
      <c r="Q227" s="404"/>
      <c r="R227" s="404"/>
      <c r="S227" s="404"/>
      <c r="T227" s="404"/>
      <c r="U227" s="404"/>
      <c r="V227" s="404"/>
      <c r="W227" s="404"/>
      <c r="X227" s="404"/>
      <c r="Y227" s="404"/>
      <c r="Z227" s="404"/>
      <c r="AA227" s="404"/>
      <c r="AB227" s="403" t="s">
        <v>278</v>
      </c>
      <c r="IB227" s="5"/>
      <c r="IC227" s="5"/>
      <c r="ID227" s="5"/>
      <c r="IE227" s="5"/>
      <c r="IF227" s="5"/>
      <c r="IG227" s="5"/>
      <c r="IH227" s="5"/>
      <c r="II227" s="5"/>
      <c r="IJ227" s="5"/>
      <c r="IK227" s="5"/>
      <c r="IL227" s="5"/>
      <c r="IM227" s="5"/>
      <c r="IN227" s="5"/>
      <c r="IO227" s="5"/>
      <c r="IP227" s="5"/>
      <c r="IQ227" s="5"/>
      <c r="IR227" s="5"/>
      <c r="IS227" s="5"/>
    </row>
    <row r="228" spans="1:253" s="7" customFormat="1" x14ac:dyDescent="0.2">
      <c r="A228" s="392"/>
      <c r="B228" s="184">
        <f t="shared" si="4"/>
        <v>0</v>
      </c>
      <c r="C228" s="404"/>
      <c r="D228" s="404"/>
      <c r="E228" s="404"/>
      <c r="F228" s="404"/>
      <c r="G228" s="404"/>
      <c r="H228" s="404"/>
      <c r="I228" s="404"/>
      <c r="J228" s="404"/>
      <c r="K228" s="404"/>
      <c r="L228" s="404"/>
      <c r="M228" s="404"/>
      <c r="N228" s="404"/>
      <c r="O228" s="404"/>
      <c r="P228" s="404"/>
      <c r="Q228" s="404"/>
      <c r="R228" s="404"/>
      <c r="S228" s="404"/>
      <c r="T228" s="404"/>
      <c r="U228" s="404"/>
      <c r="V228" s="404"/>
      <c r="W228" s="404"/>
      <c r="X228" s="404"/>
      <c r="Y228" s="404"/>
      <c r="Z228" s="404"/>
      <c r="AA228" s="404"/>
      <c r="AB228" s="403" t="s">
        <v>278</v>
      </c>
      <c r="IB228" s="5"/>
      <c r="IC228" s="5"/>
      <c r="ID228" s="5"/>
      <c r="IE228" s="5"/>
      <c r="IF228" s="5"/>
      <c r="IG228" s="5"/>
      <c r="IH228" s="5"/>
      <c r="II228" s="5"/>
      <c r="IJ228" s="5"/>
      <c r="IK228" s="5"/>
      <c r="IL228" s="5"/>
      <c r="IM228" s="5"/>
      <c r="IN228" s="5"/>
      <c r="IO228" s="5"/>
      <c r="IP228" s="5"/>
      <c r="IQ228" s="5"/>
      <c r="IR228" s="5"/>
      <c r="IS228" s="5"/>
    </row>
    <row r="229" spans="1:253" s="7" customFormat="1" x14ac:dyDescent="0.2">
      <c r="A229" s="392"/>
      <c r="B229" s="184">
        <f t="shared" si="4"/>
        <v>0</v>
      </c>
      <c r="C229" s="404"/>
      <c r="D229" s="404"/>
      <c r="E229" s="404"/>
      <c r="F229" s="404"/>
      <c r="G229" s="404"/>
      <c r="H229" s="404"/>
      <c r="I229" s="404"/>
      <c r="J229" s="404"/>
      <c r="K229" s="404"/>
      <c r="L229" s="404"/>
      <c r="M229" s="404"/>
      <c r="N229" s="404"/>
      <c r="O229" s="404"/>
      <c r="P229" s="404"/>
      <c r="Q229" s="404"/>
      <c r="R229" s="404"/>
      <c r="S229" s="404"/>
      <c r="T229" s="404"/>
      <c r="U229" s="404"/>
      <c r="V229" s="404"/>
      <c r="W229" s="404"/>
      <c r="X229" s="404"/>
      <c r="Y229" s="404"/>
      <c r="Z229" s="404"/>
      <c r="AA229" s="404"/>
      <c r="AB229" s="403" t="s">
        <v>278</v>
      </c>
      <c r="IB229" s="5"/>
      <c r="IC229" s="5"/>
      <c r="ID229" s="5"/>
      <c r="IE229" s="5"/>
      <c r="IF229" s="5"/>
      <c r="IG229" s="5"/>
      <c r="IH229" s="5"/>
      <c r="II229" s="5"/>
      <c r="IJ229" s="5"/>
      <c r="IK229" s="5"/>
      <c r="IL229" s="5"/>
      <c r="IM229" s="5"/>
      <c r="IN229" s="5"/>
      <c r="IO229" s="5"/>
      <c r="IP229" s="5"/>
      <c r="IQ229" s="5"/>
      <c r="IR229" s="5"/>
      <c r="IS229" s="5"/>
    </row>
    <row r="230" spans="1:253" s="7" customFormat="1" x14ac:dyDescent="0.2">
      <c r="A230" s="392"/>
      <c r="B230" s="184">
        <f t="shared" si="4"/>
        <v>0</v>
      </c>
      <c r="C230" s="404"/>
      <c r="D230" s="404"/>
      <c r="E230" s="404"/>
      <c r="F230" s="404"/>
      <c r="G230" s="404"/>
      <c r="H230" s="404"/>
      <c r="I230" s="404"/>
      <c r="J230" s="404"/>
      <c r="K230" s="404"/>
      <c r="L230" s="404"/>
      <c r="M230" s="404"/>
      <c r="N230" s="404"/>
      <c r="O230" s="404"/>
      <c r="P230" s="404"/>
      <c r="Q230" s="404"/>
      <c r="R230" s="404"/>
      <c r="S230" s="404"/>
      <c r="T230" s="404"/>
      <c r="U230" s="404"/>
      <c r="V230" s="404"/>
      <c r="W230" s="404"/>
      <c r="X230" s="404"/>
      <c r="Y230" s="404"/>
      <c r="Z230" s="404"/>
      <c r="AA230" s="404"/>
      <c r="AB230" s="403" t="s">
        <v>278</v>
      </c>
      <c r="IB230" s="5"/>
      <c r="IC230" s="5"/>
      <c r="ID230" s="5"/>
      <c r="IE230" s="5"/>
      <c r="IF230" s="5"/>
      <c r="IG230" s="5"/>
      <c r="IH230" s="5"/>
      <c r="II230" s="5"/>
      <c r="IJ230" s="5"/>
      <c r="IK230" s="5"/>
      <c r="IL230" s="5"/>
      <c r="IM230" s="5"/>
      <c r="IN230" s="5"/>
      <c r="IO230" s="5"/>
      <c r="IP230" s="5"/>
      <c r="IQ230" s="5"/>
      <c r="IR230" s="5"/>
      <c r="IS230" s="5"/>
    </row>
    <row r="231" spans="1:253" s="7" customFormat="1" x14ac:dyDescent="0.2">
      <c r="A231" s="392"/>
      <c r="B231" s="184">
        <f t="shared" si="4"/>
        <v>0</v>
      </c>
      <c r="C231" s="404"/>
      <c r="D231" s="404"/>
      <c r="E231" s="404"/>
      <c r="F231" s="404"/>
      <c r="G231" s="404"/>
      <c r="H231" s="404"/>
      <c r="I231" s="404"/>
      <c r="J231" s="404"/>
      <c r="K231" s="404"/>
      <c r="L231" s="404"/>
      <c r="M231" s="404"/>
      <c r="N231" s="404"/>
      <c r="O231" s="404"/>
      <c r="P231" s="404"/>
      <c r="Q231" s="404"/>
      <c r="R231" s="404"/>
      <c r="S231" s="404"/>
      <c r="T231" s="404"/>
      <c r="U231" s="404"/>
      <c r="V231" s="404"/>
      <c r="W231" s="404"/>
      <c r="X231" s="404"/>
      <c r="Y231" s="404"/>
      <c r="Z231" s="404"/>
      <c r="AA231" s="404"/>
      <c r="AB231" s="403" t="s">
        <v>278</v>
      </c>
      <c r="IB231" s="5"/>
      <c r="IC231" s="5"/>
      <c r="ID231" s="5"/>
      <c r="IE231" s="5"/>
      <c r="IF231" s="5"/>
      <c r="IG231" s="5"/>
      <c r="IH231" s="5"/>
      <c r="II231" s="5"/>
      <c r="IJ231" s="5"/>
      <c r="IK231" s="5"/>
      <c r="IL231" s="5"/>
      <c r="IM231" s="5"/>
      <c r="IN231" s="5"/>
      <c r="IO231" s="5"/>
      <c r="IP231" s="5"/>
      <c r="IQ231" s="5"/>
      <c r="IR231" s="5"/>
      <c r="IS231" s="5"/>
    </row>
    <row r="232" spans="1:253" s="7" customFormat="1" x14ac:dyDescent="0.2">
      <c r="A232" s="392"/>
      <c r="B232" s="184">
        <f t="shared" si="4"/>
        <v>0</v>
      </c>
      <c r="C232" s="404"/>
      <c r="D232" s="404"/>
      <c r="E232" s="404"/>
      <c r="F232" s="404"/>
      <c r="G232" s="404"/>
      <c r="H232" s="404"/>
      <c r="I232" s="404"/>
      <c r="J232" s="404"/>
      <c r="K232" s="404"/>
      <c r="L232" s="404"/>
      <c r="M232" s="404"/>
      <c r="N232" s="404"/>
      <c r="O232" s="404"/>
      <c r="P232" s="404"/>
      <c r="Q232" s="404"/>
      <c r="R232" s="404"/>
      <c r="S232" s="404"/>
      <c r="T232" s="404"/>
      <c r="U232" s="404"/>
      <c r="V232" s="404"/>
      <c r="W232" s="404"/>
      <c r="X232" s="404"/>
      <c r="Y232" s="404"/>
      <c r="Z232" s="404"/>
      <c r="AA232" s="404"/>
      <c r="AB232" s="403" t="s">
        <v>278</v>
      </c>
      <c r="IB232" s="5"/>
      <c r="IC232" s="5"/>
      <c r="ID232" s="5"/>
      <c r="IE232" s="5"/>
      <c r="IF232" s="5"/>
      <c r="IG232" s="5"/>
      <c r="IH232" s="5"/>
      <c r="II232" s="5"/>
      <c r="IJ232" s="5"/>
      <c r="IK232" s="5"/>
      <c r="IL232" s="5"/>
      <c r="IM232" s="5"/>
      <c r="IN232" s="5"/>
      <c r="IO232" s="5"/>
      <c r="IP232" s="5"/>
      <c r="IQ232" s="5"/>
      <c r="IR232" s="5"/>
      <c r="IS232" s="5"/>
    </row>
    <row r="233" spans="1:253" s="7" customFormat="1" x14ac:dyDescent="0.2">
      <c r="A233" s="392"/>
      <c r="B233" s="184">
        <f t="shared" si="4"/>
        <v>0</v>
      </c>
      <c r="C233" s="404"/>
      <c r="D233" s="404"/>
      <c r="E233" s="404"/>
      <c r="F233" s="404"/>
      <c r="G233" s="404"/>
      <c r="H233" s="404"/>
      <c r="I233" s="404"/>
      <c r="J233" s="404"/>
      <c r="K233" s="404"/>
      <c r="L233" s="404"/>
      <c r="M233" s="404"/>
      <c r="N233" s="404"/>
      <c r="O233" s="404"/>
      <c r="P233" s="404"/>
      <c r="Q233" s="404"/>
      <c r="R233" s="404"/>
      <c r="S233" s="404"/>
      <c r="T233" s="404"/>
      <c r="U233" s="404"/>
      <c r="V233" s="404"/>
      <c r="W233" s="404"/>
      <c r="X233" s="404"/>
      <c r="Y233" s="404"/>
      <c r="Z233" s="404"/>
      <c r="AA233" s="404"/>
      <c r="AB233" s="403" t="s">
        <v>278</v>
      </c>
      <c r="IB233" s="5"/>
      <c r="IC233" s="5"/>
      <c r="ID233" s="5"/>
      <c r="IE233" s="5"/>
      <c r="IF233" s="5"/>
      <c r="IG233" s="5"/>
      <c r="IH233" s="5"/>
      <c r="II233" s="5"/>
      <c r="IJ233" s="5"/>
      <c r="IK233" s="5"/>
      <c r="IL233" s="5"/>
      <c r="IM233" s="5"/>
      <c r="IN233" s="5"/>
      <c r="IO233" s="5"/>
      <c r="IP233" s="5"/>
      <c r="IQ233" s="5"/>
      <c r="IR233" s="5"/>
      <c r="IS233" s="5"/>
    </row>
    <row r="234" spans="1:253" s="7" customFormat="1" x14ac:dyDescent="0.2">
      <c r="A234" s="392"/>
      <c r="B234" s="184">
        <f t="shared" si="4"/>
        <v>0</v>
      </c>
      <c r="C234" s="404"/>
      <c r="D234" s="404"/>
      <c r="E234" s="404"/>
      <c r="F234" s="404"/>
      <c r="G234" s="404"/>
      <c r="H234" s="404"/>
      <c r="I234" s="404"/>
      <c r="J234" s="404"/>
      <c r="K234" s="404"/>
      <c r="L234" s="404"/>
      <c r="M234" s="404"/>
      <c r="N234" s="404"/>
      <c r="O234" s="404"/>
      <c r="P234" s="404"/>
      <c r="Q234" s="404"/>
      <c r="R234" s="404"/>
      <c r="S234" s="404"/>
      <c r="T234" s="404"/>
      <c r="U234" s="404"/>
      <c r="V234" s="404"/>
      <c r="W234" s="404"/>
      <c r="X234" s="404"/>
      <c r="Y234" s="404"/>
      <c r="Z234" s="404"/>
      <c r="AA234" s="404"/>
      <c r="AB234" s="403" t="s">
        <v>278</v>
      </c>
      <c r="IB234" s="5"/>
      <c r="IC234" s="5"/>
      <c r="ID234" s="5"/>
      <c r="IE234" s="5"/>
      <c r="IF234" s="5"/>
      <c r="IG234" s="5"/>
      <c r="IH234" s="5"/>
      <c r="II234" s="5"/>
      <c r="IJ234" s="5"/>
      <c r="IK234" s="5"/>
      <c r="IL234" s="5"/>
      <c r="IM234" s="5"/>
      <c r="IN234" s="5"/>
      <c r="IO234" s="5"/>
      <c r="IP234" s="5"/>
      <c r="IQ234" s="5"/>
      <c r="IR234" s="5"/>
      <c r="IS234" s="5"/>
    </row>
    <row r="235" spans="1:253" s="7" customFormat="1" x14ac:dyDescent="0.2">
      <c r="A235" s="392"/>
      <c r="B235" s="184">
        <f t="shared" si="4"/>
        <v>0</v>
      </c>
      <c r="C235" s="404"/>
      <c r="D235" s="404"/>
      <c r="E235" s="404"/>
      <c r="F235" s="404"/>
      <c r="G235" s="404"/>
      <c r="H235" s="404"/>
      <c r="I235" s="404"/>
      <c r="J235" s="404"/>
      <c r="K235" s="404"/>
      <c r="L235" s="404"/>
      <c r="M235" s="404"/>
      <c r="N235" s="404"/>
      <c r="O235" s="404"/>
      <c r="P235" s="404"/>
      <c r="Q235" s="404"/>
      <c r="R235" s="404"/>
      <c r="S235" s="404"/>
      <c r="T235" s="404"/>
      <c r="U235" s="404"/>
      <c r="V235" s="404"/>
      <c r="W235" s="404"/>
      <c r="X235" s="404"/>
      <c r="Y235" s="404"/>
      <c r="Z235" s="404"/>
      <c r="AA235" s="404"/>
      <c r="AB235" s="403" t="s">
        <v>278</v>
      </c>
      <c r="IB235" s="5"/>
      <c r="IC235" s="5"/>
      <c r="ID235" s="5"/>
      <c r="IE235" s="5"/>
      <c r="IF235" s="5"/>
      <c r="IG235" s="5"/>
      <c r="IH235" s="5"/>
      <c r="II235" s="5"/>
      <c r="IJ235" s="5"/>
      <c r="IK235" s="5"/>
      <c r="IL235" s="5"/>
      <c r="IM235" s="5"/>
      <c r="IN235" s="5"/>
      <c r="IO235" s="5"/>
      <c r="IP235" s="5"/>
      <c r="IQ235" s="5"/>
      <c r="IR235" s="5"/>
      <c r="IS235" s="5"/>
    </row>
    <row r="236" spans="1:253" s="7" customFormat="1" x14ac:dyDescent="0.2">
      <c r="A236" s="392"/>
      <c r="B236" s="184">
        <f t="shared" si="4"/>
        <v>0</v>
      </c>
      <c r="C236" s="404"/>
      <c r="D236" s="404"/>
      <c r="E236" s="404"/>
      <c r="F236" s="404"/>
      <c r="G236" s="404"/>
      <c r="H236" s="404"/>
      <c r="I236" s="404"/>
      <c r="J236" s="404"/>
      <c r="K236" s="404"/>
      <c r="L236" s="404"/>
      <c r="M236" s="404"/>
      <c r="N236" s="404"/>
      <c r="O236" s="404"/>
      <c r="P236" s="404"/>
      <c r="Q236" s="404"/>
      <c r="R236" s="404"/>
      <c r="S236" s="404"/>
      <c r="T236" s="404"/>
      <c r="U236" s="404"/>
      <c r="V236" s="404"/>
      <c r="W236" s="404"/>
      <c r="X236" s="404"/>
      <c r="Y236" s="404"/>
      <c r="Z236" s="404"/>
      <c r="AA236" s="404"/>
      <c r="AB236" s="403" t="s">
        <v>278</v>
      </c>
      <c r="IB236" s="5"/>
      <c r="IC236" s="5"/>
      <c r="ID236" s="5"/>
      <c r="IE236" s="5"/>
      <c r="IF236" s="5"/>
      <c r="IG236" s="5"/>
      <c r="IH236" s="5"/>
      <c r="II236" s="5"/>
      <c r="IJ236" s="5"/>
      <c r="IK236" s="5"/>
      <c r="IL236" s="5"/>
      <c r="IM236" s="5"/>
      <c r="IN236" s="5"/>
      <c r="IO236" s="5"/>
      <c r="IP236" s="5"/>
      <c r="IQ236" s="5"/>
      <c r="IR236" s="5"/>
      <c r="IS236" s="5"/>
    </row>
    <row r="237" spans="1:253" s="7" customFormat="1" x14ac:dyDescent="0.2">
      <c r="A237" s="392"/>
      <c r="B237" s="184">
        <f t="shared" si="4"/>
        <v>0</v>
      </c>
      <c r="C237" s="404"/>
      <c r="D237" s="404"/>
      <c r="E237" s="404"/>
      <c r="F237" s="404"/>
      <c r="G237" s="404"/>
      <c r="H237" s="404"/>
      <c r="I237" s="404"/>
      <c r="J237" s="404"/>
      <c r="K237" s="404"/>
      <c r="L237" s="404"/>
      <c r="M237" s="404"/>
      <c r="N237" s="404"/>
      <c r="O237" s="404"/>
      <c r="P237" s="404"/>
      <c r="Q237" s="404"/>
      <c r="R237" s="404"/>
      <c r="S237" s="404"/>
      <c r="T237" s="404"/>
      <c r="U237" s="404"/>
      <c r="V237" s="404"/>
      <c r="W237" s="404"/>
      <c r="X237" s="404"/>
      <c r="Y237" s="404"/>
      <c r="Z237" s="404"/>
      <c r="AA237" s="404"/>
      <c r="AB237" s="403" t="s">
        <v>278</v>
      </c>
      <c r="IB237" s="5"/>
      <c r="IC237" s="5"/>
      <c r="ID237" s="5"/>
      <c r="IE237" s="5"/>
      <c r="IF237" s="5"/>
      <c r="IG237" s="5"/>
      <c r="IH237" s="5"/>
      <c r="II237" s="5"/>
      <c r="IJ237" s="5"/>
      <c r="IK237" s="5"/>
      <c r="IL237" s="5"/>
      <c r="IM237" s="5"/>
      <c r="IN237" s="5"/>
      <c r="IO237" s="5"/>
      <c r="IP237" s="5"/>
      <c r="IQ237" s="5"/>
      <c r="IR237" s="5"/>
      <c r="IS237" s="5"/>
    </row>
    <row r="238" spans="1:253" s="7" customFormat="1" x14ac:dyDescent="0.2">
      <c r="A238" s="392"/>
      <c r="B238" s="184">
        <f t="shared" si="4"/>
        <v>0</v>
      </c>
      <c r="C238" s="404"/>
      <c r="D238" s="404"/>
      <c r="E238" s="404"/>
      <c r="F238" s="404"/>
      <c r="G238" s="404"/>
      <c r="H238" s="404"/>
      <c r="I238" s="404"/>
      <c r="J238" s="404"/>
      <c r="K238" s="404"/>
      <c r="L238" s="404"/>
      <c r="M238" s="404"/>
      <c r="N238" s="404"/>
      <c r="O238" s="404"/>
      <c r="P238" s="404"/>
      <c r="Q238" s="404"/>
      <c r="R238" s="404"/>
      <c r="S238" s="404"/>
      <c r="T238" s="404"/>
      <c r="U238" s="404"/>
      <c r="V238" s="404"/>
      <c r="W238" s="404"/>
      <c r="X238" s="404"/>
      <c r="Y238" s="404"/>
      <c r="Z238" s="404"/>
      <c r="AA238" s="404"/>
      <c r="AB238" s="403" t="s">
        <v>278</v>
      </c>
      <c r="IB238" s="5"/>
      <c r="IC238" s="5"/>
      <c r="ID238" s="5"/>
      <c r="IE238" s="5"/>
      <c r="IF238" s="5"/>
      <c r="IG238" s="5"/>
      <c r="IH238" s="5"/>
      <c r="II238" s="5"/>
      <c r="IJ238" s="5"/>
      <c r="IK238" s="5"/>
      <c r="IL238" s="5"/>
      <c r="IM238" s="5"/>
      <c r="IN238" s="5"/>
      <c r="IO238" s="5"/>
      <c r="IP238" s="5"/>
      <c r="IQ238" s="5"/>
      <c r="IR238" s="5"/>
      <c r="IS238" s="5"/>
    </row>
    <row r="239" spans="1:253" s="7" customFormat="1" x14ac:dyDescent="0.2">
      <c r="A239" s="392"/>
      <c r="B239" s="184">
        <f t="shared" si="4"/>
        <v>0</v>
      </c>
      <c r="C239" s="404"/>
      <c r="D239" s="404"/>
      <c r="E239" s="404"/>
      <c r="F239" s="404"/>
      <c r="G239" s="404"/>
      <c r="H239" s="404"/>
      <c r="I239" s="404"/>
      <c r="J239" s="404"/>
      <c r="K239" s="404"/>
      <c r="L239" s="404"/>
      <c r="M239" s="404"/>
      <c r="N239" s="404"/>
      <c r="O239" s="404"/>
      <c r="P239" s="404"/>
      <c r="Q239" s="404"/>
      <c r="R239" s="404"/>
      <c r="S239" s="404"/>
      <c r="T239" s="404"/>
      <c r="U239" s="404"/>
      <c r="V239" s="404"/>
      <c r="W239" s="404"/>
      <c r="X239" s="404"/>
      <c r="Y239" s="404"/>
      <c r="Z239" s="404"/>
      <c r="AA239" s="404"/>
      <c r="AB239" s="403" t="s">
        <v>278</v>
      </c>
      <c r="IB239" s="5"/>
      <c r="IC239" s="5"/>
      <c r="ID239" s="5"/>
      <c r="IE239" s="5"/>
      <c r="IF239" s="5"/>
      <c r="IG239" s="5"/>
      <c r="IH239" s="5"/>
      <c r="II239" s="5"/>
      <c r="IJ239" s="5"/>
      <c r="IK239" s="5"/>
      <c r="IL239" s="5"/>
      <c r="IM239" s="5"/>
      <c r="IN239" s="5"/>
      <c r="IO239" s="5"/>
      <c r="IP239" s="5"/>
      <c r="IQ239" s="5"/>
      <c r="IR239" s="5"/>
      <c r="IS239" s="5"/>
    </row>
    <row r="240" spans="1:253" s="7" customFormat="1" x14ac:dyDescent="0.2">
      <c r="A240" s="392"/>
      <c r="B240" s="184">
        <f t="shared" si="4"/>
        <v>0</v>
      </c>
      <c r="C240" s="404"/>
      <c r="D240" s="404"/>
      <c r="E240" s="404"/>
      <c r="F240" s="404"/>
      <c r="G240" s="404"/>
      <c r="H240" s="404"/>
      <c r="I240" s="404"/>
      <c r="J240" s="404"/>
      <c r="K240" s="404"/>
      <c r="L240" s="404"/>
      <c r="M240" s="404"/>
      <c r="N240" s="404"/>
      <c r="O240" s="404"/>
      <c r="P240" s="404"/>
      <c r="Q240" s="404"/>
      <c r="R240" s="404"/>
      <c r="S240" s="404"/>
      <c r="T240" s="404"/>
      <c r="U240" s="404"/>
      <c r="V240" s="404"/>
      <c r="W240" s="404"/>
      <c r="X240" s="404"/>
      <c r="Y240" s="404"/>
      <c r="Z240" s="404"/>
      <c r="AA240" s="404"/>
      <c r="AB240" s="403" t="s">
        <v>278</v>
      </c>
      <c r="IB240" s="5"/>
      <c r="IC240" s="5"/>
      <c r="ID240" s="5"/>
      <c r="IE240" s="5"/>
      <c r="IF240" s="5"/>
      <c r="IG240" s="5"/>
      <c r="IH240" s="5"/>
      <c r="II240" s="5"/>
      <c r="IJ240" s="5"/>
      <c r="IK240" s="5"/>
      <c r="IL240" s="5"/>
      <c r="IM240" s="5"/>
      <c r="IN240" s="5"/>
      <c r="IO240" s="5"/>
      <c r="IP240" s="5"/>
      <c r="IQ240" s="5"/>
      <c r="IR240" s="5"/>
      <c r="IS240" s="5"/>
    </row>
    <row r="241" spans="1:253" s="7" customFormat="1" x14ac:dyDescent="0.2">
      <c r="A241" s="392"/>
      <c r="B241" s="184">
        <f t="shared" si="4"/>
        <v>0</v>
      </c>
      <c r="C241" s="404"/>
      <c r="D241" s="404"/>
      <c r="E241" s="404"/>
      <c r="F241" s="404"/>
      <c r="G241" s="404"/>
      <c r="H241" s="404"/>
      <c r="I241" s="404"/>
      <c r="J241" s="404"/>
      <c r="K241" s="404"/>
      <c r="L241" s="404"/>
      <c r="M241" s="404"/>
      <c r="N241" s="404"/>
      <c r="O241" s="404"/>
      <c r="P241" s="404"/>
      <c r="Q241" s="404"/>
      <c r="R241" s="404"/>
      <c r="S241" s="404"/>
      <c r="T241" s="404"/>
      <c r="U241" s="404"/>
      <c r="V241" s="404"/>
      <c r="W241" s="404"/>
      <c r="X241" s="404"/>
      <c r="Y241" s="404"/>
      <c r="Z241" s="404"/>
      <c r="AA241" s="404"/>
      <c r="AB241" s="403" t="s">
        <v>278</v>
      </c>
      <c r="IB241" s="5"/>
      <c r="IC241" s="5"/>
      <c r="ID241" s="5"/>
      <c r="IE241" s="5"/>
      <c r="IF241" s="5"/>
      <c r="IG241" s="5"/>
      <c r="IH241" s="5"/>
      <c r="II241" s="5"/>
      <c r="IJ241" s="5"/>
      <c r="IK241" s="5"/>
      <c r="IL241" s="5"/>
      <c r="IM241" s="5"/>
      <c r="IN241" s="5"/>
      <c r="IO241" s="5"/>
      <c r="IP241" s="5"/>
      <c r="IQ241" s="5"/>
      <c r="IR241" s="5"/>
      <c r="IS241" s="5"/>
    </row>
    <row r="242" spans="1:253" s="7" customFormat="1" x14ac:dyDescent="0.2">
      <c r="A242" s="392"/>
      <c r="B242" s="184">
        <f t="shared" si="4"/>
        <v>0</v>
      </c>
      <c r="C242" s="404"/>
      <c r="D242" s="404"/>
      <c r="E242" s="404"/>
      <c r="F242" s="404"/>
      <c r="G242" s="404"/>
      <c r="H242" s="404"/>
      <c r="I242" s="404"/>
      <c r="J242" s="404"/>
      <c r="K242" s="404"/>
      <c r="L242" s="404"/>
      <c r="M242" s="404"/>
      <c r="N242" s="404"/>
      <c r="O242" s="404"/>
      <c r="P242" s="404"/>
      <c r="Q242" s="404"/>
      <c r="R242" s="404"/>
      <c r="S242" s="404"/>
      <c r="T242" s="404"/>
      <c r="U242" s="404"/>
      <c r="V242" s="404"/>
      <c r="W242" s="404"/>
      <c r="X242" s="404"/>
      <c r="Y242" s="404"/>
      <c r="Z242" s="404"/>
      <c r="AA242" s="404"/>
      <c r="AB242" s="403" t="s">
        <v>278</v>
      </c>
      <c r="IB242" s="5"/>
      <c r="IC242" s="5"/>
      <c r="ID242" s="5"/>
      <c r="IE242" s="5"/>
      <c r="IF242" s="5"/>
      <c r="IG242" s="5"/>
      <c r="IH242" s="5"/>
      <c r="II242" s="5"/>
      <c r="IJ242" s="5"/>
      <c r="IK242" s="5"/>
      <c r="IL242" s="5"/>
      <c r="IM242" s="5"/>
      <c r="IN242" s="5"/>
      <c r="IO242" s="5"/>
      <c r="IP242" s="5"/>
      <c r="IQ242" s="5"/>
      <c r="IR242" s="5"/>
      <c r="IS242" s="5"/>
    </row>
    <row r="243" spans="1:253" s="7" customFormat="1" x14ac:dyDescent="0.2">
      <c r="A243" s="392"/>
      <c r="B243" s="184">
        <f t="shared" si="4"/>
        <v>0</v>
      </c>
      <c r="C243" s="404"/>
      <c r="D243" s="404"/>
      <c r="E243" s="404"/>
      <c r="F243" s="404"/>
      <c r="G243" s="404"/>
      <c r="H243" s="404"/>
      <c r="I243" s="404"/>
      <c r="J243" s="404"/>
      <c r="K243" s="404"/>
      <c r="L243" s="404"/>
      <c r="M243" s="404"/>
      <c r="N243" s="404"/>
      <c r="O243" s="404"/>
      <c r="P243" s="404"/>
      <c r="Q243" s="404"/>
      <c r="R243" s="404"/>
      <c r="S243" s="404"/>
      <c r="T243" s="404"/>
      <c r="U243" s="404"/>
      <c r="V243" s="404"/>
      <c r="W243" s="404"/>
      <c r="X243" s="404"/>
      <c r="Y243" s="404"/>
      <c r="Z243" s="404"/>
      <c r="AA243" s="404"/>
      <c r="AB243" s="403" t="s">
        <v>278</v>
      </c>
      <c r="IB243" s="5"/>
      <c r="IC243" s="5"/>
      <c r="ID243" s="5"/>
      <c r="IE243" s="5"/>
      <c r="IF243" s="5"/>
      <c r="IG243" s="5"/>
      <c r="IH243" s="5"/>
      <c r="II243" s="5"/>
      <c r="IJ243" s="5"/>
      <c r="IK243" s="5"/>
      <c r="IL243" s="5"/>
      <c r="IM243" s="5"/>
      <c r="IN243" s="5"/>
      <c r="IO243" s="5"/>
      <c r="IP243" s="5"/>
      <c r="IQ243" s="5"/>
      <c r="IR243" s="5"/>
      <c r="IS243" s="5"/>
    </row>
    <row r="244" spans="1:253" s="7" customFormat="1" x14ac:dyDescent="0.2">
      <c r="A244" s="392"/>
      <c r="B244" s="184">
        <f t="shared" si="4"/>
        <v>0</v>
      </c>
      <c r="C244" s="404"/>
      <c r="D244" s="404"/>
      <c r="E244" s="404"/>
      <c r="F244" s="404"/>
      <c r="G244" s="404"/>
      <c r="H244" s="404"/>
      <c r="I244" s="404"/>
      <c r="J244" s="404"/>
      <c r="K244" s="404"/>
      <c r="L244" s="404"/>
      <c r="M244" s="404"/>
      <c r="N244" s="404"/>
      <c r="O244" s="404"/>
      <c r="P244" s="404"/>
      <c r="Q244" s="404"/>
      <c r="R244" s="404"/>
      <c r="S244" s="404"/>
      <c r="T244" s="404"/>
      <c r="U244" s="404"/>
      <c r="V244" s="404"/>
      <c r="W244" s="404"/>
      <c r="X244" s="404"/>
      <c r="Y244" s="404"/>
      <c r="Z244" s="404"/>
      <c r="AA244" s="404"/>
      <c r="AB244" s="403" t="s">
        <v>278</v>
      </c>
      <c r="IB244" s="5"/>
      <c r="IC244" s="5"/>
      <c r="ID244" s="5"/>
      <c r="IE244" s="5"/>
      <c r="IF244" s="5"/>
      <c r="IG244" s="5"/>
      <c r="IH244" s="5"/>
      <c r="II244" s="5"/>
      <c r="IJ244" s="5"/>
      <c r="IK244" s="5"/>
      <c r="IL244" s="5"/>
      <c r="IM244" s="5"/>
      <c r="IN244" s="5"/>
      <c r="IO244" s="5"/>
      <c r="IP244" s="5"/>
      <c r="IQ244" s="5"/>
      <c r="IR244" s="5"/>
      <c r="IS244" s="5"/>
    </row>
    <row r="245" spans="1:253" s="7" customFormat="1" x14ac:dyDescent="0.2">
      <c r="A245" s="392"/>
      <c r="B245" s="184">
        <f t="shared" si="4"/>
        <v>0</v>
      </c>
      <c r="C245" s="404"/>
      <c r="D245" s="404"/>
      <c r="E245" s="404"/>
      <c r="F245" s="404"/>
      <c r="G245" s="404"/>
      <c r="H245" s="404"/>
      <c r="I245" s="404"/>
      <c r="J245" s="404"/>
      <c r="K245" s="404"/>
      <c r="L245" s="404"/>
      <c r="M245" s="404"/>
      <c r="N245" s="404"/>
      <c r="O245" s="404"/>
      <c r="P245" s="404"/>
      <c r="Q245" s="404"/>
      <c r="R245" s="404"/>
      <c r="S245" s="404"/>
      <c r="T245" s="404"/>
      <c r="U245" s="404"/>
      <c r="V245" s="404"/>
      <c r="W245" s="404"/>
      <c r="X245" s="404"/>
      <c r="Y245" s="404"/>
      <c r="Z245" s="404"/>
      <c r="AA245" s="404"/>
      <c r="AB245" s="403" t="s">
        <v>278</v>
      </c>
      <c r="IB245" s="5"/>
      <c r="IC245" s="5"/>
      <c r="ID245" s="5"/>
      <c r="IE245" s="5"/>
      <c r="IF245" s="5"/>
      <c r="IG245" s="5"/>
      <c r="IH245" s="5"/>
      <c r="II245" s="5"/>
      <c r="IJ245" s="5"/>
      <c r="IK245" s="5"/>
      <c r="IL245" s="5"/>
      <c r="IM245" s="5"/>
      <c r="IN245" s="5"/>
      <c r="IO245" s="5"/>
      <c r="IP245" s="5"/>
      <c r="IQ245" s="5"/>
      <c r="IR245" s="5"/>
      <c r="IS245" s="5"/>
    </row>
    <row r="246" spans="1:253" s="7" customFormat="1" x14ac:dyDescent="0.2">
      <c r="A246" s="392"/>
      <c r="B246" s="184">
        <f t="shared" si="4"/>
        <v>0</v>
      </c>
      <c r="C246" s="404"/>
      <c r="D246" s="404"/>
      <c r="E246" s="404"/>
      <c r="F246" s="404"/>
      <c r="G246" s="404"/>
      <c r="H246" s="404"/>
      <c r="I246" s="404"/>
      <c r="J246" s="404"/>
      <c r="K246" s="404"/>
      <c r="L246" s="404"/>
      <c r="M246" s="404"/>
      <c r="N246" s="404"/>
      <c r="O246" s="404"/>
      <c r="P246" s="404"/>
      <c r="Q246" s="404"/>
      <c r="R246" s="404"/>
      <c r="S246" s="404"/>
      <c r="T246" s="404"/>
      <c r="U246" s="404"/>
      <c r="V246" s="404"/>
      <c r="W246" s="404"/>
      <c r="X246" s="404"/>
      <c r="Y246" s="404"/>
      <c r="Z246" s="404"/>
      <c r="AA246" s="404"/>
      <c r="AB246" s="403" t="s">
        <v>278</v>
      </c>
      <c r="IB246" s="5"/>
      <c r="IC246" s="5"/>
      <c r="ID246" s="5"/>
      <c r="IE246" s="5"/>
      <c r="IF246" s="5"/>
      <c r="IG246" s="5"/>
      <c r="IH246" s="5"/>
      <c r="II246" s="5"/>
      <c r="IJ246" s="5"/>
      <c r="IK246" s="5"/>
      <c r="IL246" s="5"/>
      <c r="IM246" s="5"/>
      <c r="IN246" s="5"/>
      <c r="IO246" s="5"/>
      <c r="IP246" s="5"/>
      <c r="IQ246" s="5"/>
      <c r="IR246" s="5"/>
      <c r="IS246" s="5"/>
    </row>
    <row r="247" spans="1:253" s="7" customFormat="1" x14ac:dyDescent="0.2">
      <c r="A247" s="392"/>
      <c r="B247" s="184">
        <f t="shared" si="4"/>
        <v>0</v>
      </c>
      <c r="C247" s="404"/>
      <c r="D247" s="404"/>
      <c r="E247" s="404"/>
      <c r="F247" s="404"/>
      <c r="G247" s="404"/>
      <c r="H247" s="404"/>
      <c r="I247" s="404"/>
      <c r="J247" s="404"/>
      <c r="K247" s="404"/>
      <c r="L247" s="404"/>
      <c r="M247" s="404"/>
      <c r="N247" s="404"/>
      <c r="O247" s="404"/>
      <c r="P247" s="404"/>
      <c r="Q247" s="404"/>
      <c r="R247" s="404"/>
      <c r="S247" s="404"/>
      <c r="T247" s="404"/>
      <c r="U247" s="404"/>
      <c r="V247" s="404"/>
      <c r="W247" s="404"/>
      <c r="X247" s="404"/>
      <c r="Y247" s="404"/>
      <c r="Z247" s="404"/>
      <c r="AA247" s="404"/>
      <c r="AB247" s="403" t="s">
        <v>278</v>
      </c>
      <c r="IB247" s="5"/>
      <c r="IC247" s="5"/>
      <c r="ID247" s="5"/>
      <c r="IE247" s="5"/>
      <c r="IF247" s="5"/>
      <c r="IG247" s="5"/>
      <c r="IH247" s="5"/>
      <c r="II247" s="5"/>
      <c r="IJ247" s="5"/>
      <c r="IK247" s="5"/>
      <c r="IL247" s="5"/>
      <c r="IM247" s="5"/>
      <c r="IN247" s="5"/>
      <c r="IO247" s="5"/>
      <c r="IP247" s="5"/>
      <c r="IQ247" s="5"/>
      <c r="IR247" s="5"/>
      <c r="IS247" s="5"/>
    </row>
    <row r="248" spans="1:253" s="7" customFormat="1" x14ac:dyDescent="0.2">
      <c r="A248" s="392"/>
      <c r="B248" s="184">
        <f t="shared" si="4"/>
        <v>0</v>
      </c>
      <c r="C248" s="404"/>
      <c r="D248" s="404"/>
      <c r="E248" s="404"/>
      <c r="F248" s="404"/>
      <c r="G248" s="404"/>
      <c r="H248" s="404"/>
      <c r="I248" s="404"/>
      <c r="J248" s="404"/>
      <c r="K248" s="404"/>
      <c r="L248" s="404"/>
      <c r="M248" s="404"/>
      <c r="N248" s="404"/>
      <c r="O248" s="404"/>
      <c r="P248" s="404"/>
      <c r="Q248" s="404"/>
      <c r="R248" s="404"/>
      <c r="S248" s="404"/>
      <c r="T248" s="404"/>
      <c r="U248" s="404"/>
      <c r="V248" s="404"/>
      <c r="W248" s="404"/>
      <c r="X248" s="404"/>
      <c r="Y248" s="404"/>
      <c r="Z248" s="404"/>
      <c r="AA248" s="404"/>
      <c r="AB248" s="403" t="s">
        <v>278</v>
      </c>
      <c r="IB248" s="5"/>
      <c r="IC248" s="5"/>
      <c r="ID248" s="5"/>
      <c r="IE248" s="5"/>
      <c r="IF248" s="5"/>
      <c r="IG248" s="5"/>
      <c r="IH248" s="5"/>
      <c r="II248" s="5"/>
      <c r="IJ248" s="5"/>
      <c r="IK248" s="5"/>
      <c r="IL248" s="5"/>
      <c r="IM248" s="5"/>
      <c r="IN248" s="5"/>
      <c r="IO248" s="5"/>
      <c r="IP248" s="5"/>
      <c r="IQ248" s="5"/>
      <c r="IR248" s="5"/>
      <c r="IS248" s="5"/>
    </row>
    <row r="249" spans="1:253" s="7" customFormat="1" x14ac:dyDescent="0.2">
      <c r="A249" s="392"/>
      <c r="B249" s="184">
        <f t="shared" si="4"/>
        <v>0</v>
      </c>
      <c r="C249" s="404"/>
      <c r="D249" s="404"/>
      <c r="E249" s="404"/>
      <c r="F249" s="404"/>
      <c r="G249" s="404"/>
      <c r="H249" s="404"/>
      <c r="I249" s="404"/>
      <c r="J249" s="404"/>
      <c r="K249" s="404"/>
      <c r="L249" s="404"/>
      <c r="M249" s="404"/>
      <c r="N249" s="404"/>
      <c r="O249" s="404"/>
      <c r="P249" s="404"/>
      <c r="Q249" s="404"/>
      <c r="R249" s="404"/>
      <c r="S249" s="404"/>
      <c r="T249" s="404"/>
      <c r="U249" s="404"/>
      <c r="V249" s="404"/>
      <c r="W249" s="404"/>
      <c r="X249" s="404"/>
      <c r="Y249" s="404"/>
      <c r="Z249" s="404"/>
      <c r="AA249" s="404"/>
      <c r="AB249" s="403" t="s">
        <v>278</v>
      </c>
      <c r="IB249" s="5"/>
      <c r="IC249" s="5"/>
      <c r="ID249" s="5"/>
      <c r="IE249" s="5"/>
      <c r="IF249" s="5"/>
      <c r="IG249" s="5"/>
      <c r="IH249" s="5"/>
      <c r="II249" s="5"/>
      <c r="IJ249" s="5"/>
      <c r="IK249" s="5"/>
      <c r="IL249" s="5"/>
      <c r="IM249" s="5"/>
      <c r="IN249" s="5"/>
      <c r="IO249" s="5"/>
      <c r="IP249" s="5"/>
      <c r="IQ249" s="5"/>
      <c r="IR249" s="5"/>
      <c r="IS249" s="5"/>
    </row>
    <row r="250" spans="1:253" s="7" customFormat="1" x14ac:dyDescent="0.2">
      <c r="A250" s="392"/>
      <c r="B250" s="184">
        <f t="shared" si="4"/>
        <v>0</v>
      </c>
      <c r="C250" s="404"/>
      <c r="D250" s="404"/>
      <c r="E250" s="404"/>
      <c r="F250" s="404"/>
      <c r="G250" s="404"/>
      <c r="H250" s="404"/>
      <c r="I250" s="404"/>
      <c r="J250" s="404"/>
      <c r="K250" s="404"/>
      <c r="L250" s="404"/>
      <c r="M250" s="404"/>
      <c r="N250" s="404"/>
      <c r="O250" s="404"/>
      <c r="P250" s="404"/>
      <c r="Q250" s="404"/>
      <c r="R250" s="404"/>
      <c r="S250" s="404"/>
      <c r="T250" s="404"/>
      <c r="U250" s="404"/>
      <c r="V250" s="404"/>
      <c r="W250" s="404"/>
      <c r="X250" s="404"/>
      <c r="Y250" s="404"/>
      <c r="Z250" s="404"/>
      <c r="AA250" s="404"/>
      <c r="AB250" s="403" t="s">
        <v>278</v>
      </c>
      <c r="IB250" s="5"/>
      <c r="IC250" s="5"/>
      <c r="ID250" s="5"/>
      <c r="IE250" s="5"/>
      <c r="IF250" s="5"/>
      <c r="IG250" s="5"/>
      <c r="IH250" s="5"/>
      <c r="II250" s="5"/>
      <c r="IJ250" s="5"/>
      <c r="IK250" s="5"/>
      <c r="IL250" s="5"/>
      <c r="IM250" s="5"/>
      <c r="IN250" s="5"/>
      <c r="IO250" s="5"/>
      <c r="IP250" s="5"/>
      <c r="IQ250" s="5"/>
      <c r="IR250" s="5"/>
      <c r="IS250" s="5"/>
    </row>
    <row r="251" spans="1:253" s="7" customFormat="1" x14ac:dyDescent="0.2">
      <c r="A251" s="393">
        <v>41759</v>
      </c>
      <c r="B251" s="184">
        <f t="shared" si="4"/>
        <v>0</v>
      </c>
      <c r="C251" s="404"/>
      <c r="D251" s="404"/>
      <c r="E251" s="404"/>
      <c r="F251" s="404"/>
      <c r="G251" s="404"/>
      <c r="H251" s="404"/>
      <c r="I251" s="404"/>
      <c r="J251" s="404"/>
      <c r="K251" s="404"/>
      <c r="L251" s="404"/>
      <c r="M251" s="404"/>
      <c r="N251" s="404"/>
      <c r="O251" s="404"/>
      <c r="P251" s="404"/>
      <c r="Q251" s="404"/>
      <c r="R251" s="404"/>
      <c r="S251" s="404"/>
      <c r="T251" s="404"/>
      <c r="U251" s="404"/>
      <c r="V251" s="404"/>
      <c r="W251" s="404"/>
      <c r="X251" s="404"/>
      <c r="Y251" s="404"/>
      <c r="Z251" s="404"/>
      <c r="AA251" s="404"/>
      <c r="AB251" s="403" t="s">
        <v>278</v>
      </c>
      <c r="IB251" s="5"/>
      <c r="IC251" s="5"/>
      <c r="ID251" s="5"/>
      <c r="IE251" s="5"/>
      <c r="IF251" s="5"/>
      <c r="IG251" s="5"/>
      <c r="IH251" s="5"/>
      <c r="II251" s="5"/>
      <c r="IJ251" s="5"/>
      <c r="IK251" s="5"/>
      <c r="IL251" s="5"/>
      <c r="IM251" s="5"/>
      <c r="IN251" s="5"/>
      <c r="IO251" s="5"/>
      <c r="IP251" s="5"/>
      <c r="IQ251" s="5"/>
      <c r="IR251" s="5"/>
      <c r="IS251" s="5"/>
    </row>
    <row r="252" spans="1:253" s="7" customFormat="1" x14ac:dyDescent="0.2">
      <c r="A252" s="393"/>
      <c r="B252" s="184">
        <f t="shared" si="4"/>
        <v>0</v>
      </c>
      <c r="C252" s="404"/>
      <c r="D252" s="404"/>
      <c r="E252" s="404"/>
      <c r="F252" s="404"/>
      <c r="G252" s="404"/>
      <c r="H252" s="404"/>
      <c r="I252" s="404"/>
      <c r="J252" s="404"/>
      <c r="K252" s="404"/>
      <c r="L252" s="404"/>
      <c r="M252" s="404"/>
      <c r="N252" s="404"/>
      <c r="O252" s="404"/>
      <c r="P252" s="404"/>
      <c r="Q252" s="404"/>
      <c r="R252" s="404"/>
      <c r="S252" s="404"/>
      <c r="T252" s="404"/>
      <c r="U252" s="404"/>
      <c r="V252" s="404"/>
      <c r="W252" s="404"/>
      <c r="X252" s="404"/>
      <c r="Y252" s="404"/>
      <c r="Z252" s="404"/>
      <c r="AA252" s="404"/>
      <c r="AB252" s="403" t="s">
        <v>278</v>
      </c>
      <c r="IB252" s="5"/>
      <c r="IC252" s="5"/>
      <c r="ID252" s="5"/>
      <c r="IE252" s="5"/>
      <c r="IF252" s="5"/>
      <c r="IG252" s="5"/>
      <c r="IH252" s="5"/>
      <c r="II252" s="5"/>
      <c r="IJ252" s="5"/>
      <c r="IK252" s="5"/>
      <c r="IL252" s="5"/>
      <c r="IM252" s="5"/>
      <c r="IN252" s="5"/>
      <c r="IO252" s="5"/>
      <c r="IP252" s="5"/>
      <c r="IQ252" s="5"/>
      <c r="IR252" s="5"/>
      <c r="IS252" s="5"/>
    </row>
    <row r="253" spans="1:253" s="7" customFormat="1" x14ac:dyDescent="0.2">
      <c r="A253" s="393"/>
      <c r="B253" s="184">
        <f t="shared" si="4"/>
        <v>0</v>
      </c>
      <c r="C253" s="404"/>
      <c r="D253" s="404"/>
      <c r="E253" s="404"/>
      <c r="F253" s="404"/>
      <c r="G253" s="404"/>
      <c r="H253" s="404"/>
      <c r="I253" s="404"/>
      <c r="J253" s="404"/>
      <c r="K253" s="404"/>
      <c r="L253" s="404"/>
      <c r="M253" s="404"/>
      <c r="N253" s="404"/>
      <c r="O253" s="404"/>
      <c r="P253" s="404"/>
      <c r="Q253" s="404"/>
      <c r="R253" s="404"/>
      <c r="S253" s="404"/>
      <c r="T253" s="404"/>
      <c r="U253" s="404"/>
      <c r="V253" s="404"/>
      <c r="W253" s="404"/>
      <c r="X253" s="404"/>
      <c r="Y253" s="404"/>
      <c r="Z253" s="404"/>
      <c r="AA253" s="404"/>
      <c r="AB253" s="403" t="s">
        <v>278</v>
      </c>
      <c r="IB253" s="5"/>
      <c r="IC253" s="5"/>
      <c r="ID253" s="5"/>
      <c r="IE253" s="5"/>
      <c r="IF253" s="5"/>
      <c r="IG253" s="5"/>
      <c r="IH253" s="5"/>
      <c r="II253" s="5"/>
      <c r="IJ253" s="5"/>
      <c r="IK253" s="5"/>
      <c r="IL253" s="5"/>
      <c r="IM253" s="5"/>
      <c r="IN253" s="5"/>
      <c r="IO253" s="5"/>
      <c r="IP253" s="5"/>
      <c r="IQ253" s="5"/>
      <c r="IR253" s="5"/>
      <c r="IS253" s="5"/>
    </row>
    <row r="254" spans="1:253" s="7" customFormat="1" x14ac:dyDescent="0.2">
      <c r="A254" s="393"/>
      <c r="B254" s="184">
        <f t="shared" si="4"/>
        <v>0</v>
      </c>
      <c r="C254" s="404"/>
      <c r="D254" s="404"/>
      <c r="E254" s="404"/>
      <c r="F254" s="404"/>
      <c r="G254" s="404"/>
      <c r="H254" s="404"/>
      <c r="I254" s="404"/>
      <c r="J254" s="404"/>
      <c r="K254" s="404"/>
      <c r="L254" s="404"/>
      <c r="M254" s="404"/>
      <c r="N254" s="404"/>
      <c r="O254" s="404"/>
      <c r="P254" s="404"/>
      <c r="Q254" s="404"/>
      <c r="R254" s="404"/>
      <c r="S254" s="404"/>
      <c r="T254" s="404"/>
      <c r="U254" s="404"/>
      <c r="V254" s="404"/>
      <c r="W254" s="404"/>
      <c r="X254" s="404"/>
      <c r="Y254" s="404"/>
      <c r="Z254" s="404"/>
      <c r="AA254" s="404"/>
      <c r="AB254" s="403" t="s">
        <v>278</v>
      </c>
      <c r="IB254" s="5"/>
      <c r="IC254" s="5"/>
      <c r="ID254" s="5"/>
      <c r="IE254" s="5"/>
      <c r="IF254" s="5"/>
      <c r="IG254" s="5"/>
      <c r="IH254" s="5"/>
      <c r="II254" s="5"/>
      <c r="IJ254" s="5"/>
      <c r="IK254" s="5"/>
      <c r="IL254" s="5"/>
      <c r="IM254" s="5"/>
      <c r="IN254" s="5"/>
      <c r="IO254" s="5"/>
      <c r="IP254" s="5"/>
      <c r="IQ254" s="5"/>
      <c r="IR254" s="5"/>
      <c r="IS254" s="5"/>
    </row>
    <row r="255" spans="1:253" s="7" customFormat="1" x14ac:dyDescent="0.2">
      <c r="A255" s="393"/>
      <c r="B255" s="184">
        <f t="shared" si="4"/>
        <v>0</v>
      </c>
      <c r="C255" s="404"/>
      <c r="D255" s="404"/>
      <c r="E255" s="404"/>
      <c r="F255" s="404"/>
      <c r="G255" s="404"/>
      <c r="H255" s="404"/>
      <c r="I255" s="404"/>
      <c r="J255" s="404"/>
      <c r="K255" s="404"/>
      <c r="L255" s="404"/>
      <c r="M255" s="404"/>
      <c r="N255" s="404"/>
      <c r="O255" s="404"/>
      <c r="P255" s="404"/>
      <c r="Q255" s="404"/>
      <c r="R255" s="404"/>
      <c r="S255" s="404"/>
      <c r="T255" s="404"/>
      <c r="U255" s="404"/>
      <c r="V255" s="404"/>
      <c r="W255" s="404"/>
      <c r="X255" s="404"/>
      <c r="Y255" s="404"/>
      <c r="Z255" s="404"/>
      <c r="AA255" s="404"/>
      <c r="AB255" s="403" t="s">
        <v>278</v>
      </c>
      <c r="IB255" s="5"/>
      <c r="IC255" s="5"/>
      <c r="ID255" s="5"/>
      <c r="IE255" s="5"/>
      <c r="IF255" s="5"/>
      <c r="IG255" s="5"/>
      <c r="IH255" s="5"/>
      <c r="II255" s="5"/>
      <c r="IJ255" s="5"/>
      <c r="IK255" s="5"/>
      <c r="IL255" s="5"/>
      <c r="IM255" s="5"/>
      <c r="IN255" s="5"/>
      <c r="IO255" s="5"/>
      <c r="IP255" s="5"/>
      <c r="IQ255" s="5"/>
      <c r="IR255" s="5"/>
      <c r="IS255" s="5"/>
    </row>
    <row r="256" spans="1:253" s="7" customFormat="1" x14ac:dyDescent="0.2">
      <c r="A256" s="393"/>
      <c r="B256" s="184">
        <f t="shared" si="4"/>
        <v>0</v>
      </c>
      <c r="C256" s="404"/>
      <c r="D256" s="404"/>
      <c r="E256" s="404"/>
      <c r="F256" s="404"/>
      <c r="G256" s="404"/>
      <c r="H256" s="404"/>
      <c r="I256" s="404"/>
      <c r="J256" s="404"/>
      <c r="K256" s="404"/>
      <c r="L256" s="404"/>
      <c r="M256" s="404"/>
      <c r="N256" s="404"/>
      <c r="O256" s="404"/>
      <c r="P256" s="404"/>
      <c r="Q256" s="404"/>
      <c r="R256" s="404"/>
      <c r="S256" s="404"/>
      <c r="T256" s="404"/>
      <c r="U256" s="404"/>
      <c r="V256" s="404"/>
      <c r="W256" s="404"/>
      <c r="X256" s="404"/>
      <c r="Y256" s="404"/>
      <c r="Z256" s="404"/>
      <c r="AA256" s="404"/>
      <c r="AB256" s="403" t="s">
        <v>278</v>
      </c>
      <c r="IB256" s="5"/>
      <c r="IC256" s="5"/>
      <c r="ID256" s="5"/>
      <c r="IE256" s="5"/>
      <c r="IF256" s="5"/>
      <c r="IG256" s="5"/>
      <c r="IH256" s="5"/>
      <c r="II256" s="5"/>
      <c r="IJ256" s="5"/>
      <c r="IK256" s="5"/>
      <c r="IL256" s="5"/>
      <c r="IM256" s="5"/>
      <c r="IN256" s="5"/>
      <c r="IO256" s="5"/>
      <c r="IP256" s="5"/>
      <c r="IQ256" s="5"/>
      <c r="IR256" s="5"/>
      <c r="IS256" s="5"/>
    </row>
    <row r="257" spans="1:253" s="7" customFormat="1" x14ac:dyDescent="0.2">
      <c r="A257" s="393"/>
      <c r="B257" s="184">
        <f t="shared" si="4"/>
        <v>0</v>
      </c>
      <c r="C257" s="404"/>
      <c r="D257" s="404"/>
      <c r="E257" s="404"/>
      <c r="F257" s="404"/>
      <c r="G257" s="404"/>
      <c r="H257" s="404"/>
      <c r="I257" s="404"/>
      <c r="J257" s="404"/>
      <c r="K257" s="404"/>
      <c r="L257" s="404"/>
      <c r="M257" s="404"/>
      <c r="N257" s="404"/>
      <c r="O257" s="404"/>
      <c r="P257" s="404"/>
      <c r="Q257" s="404"/>
      <c r="R257" s="404"/>
      <c r="S257" s="404"/>
      <c r="T257" s="404"/>
      <c r="U257" s="404"/>
      <c r="V257" s="404"/>
      <c r="W257" s="404"/>
      <c r="X257" s="404"/>
      <c r="Y257" s="404"/>
      <c r="Z257" s="404"/>
      <c r="AA257" s="404"/>
      <c r="AB257" s="403" t="s">
        <v>278</v>
      </c>
      <c r="IB257" s="5"/>
      <c r="IC257" s="5"/>
      <c r="ID257" s="5"/>
      <c r="IE257" s="5"/>
      <c r="IF257" s="5"/>
      <c r="IG257" s="5"/>
      <c r="IH257" s="5"/>
      <c r="II257" s="5"/>
      <c r="IJ257" s="5"/>
      <c r="IK257" s="5"/>
      <c r="IL257" s="5"/>
      <c r="IM257" s="5"/>
      <c r="IN257" s="5"/>
      <c r="IO257" s="5"/>
      <c r="IP257" s="5"/>
      <c r="IQ257" s="5"/>
      <c r="IR257" s="5"/>
      <c r="IS257" s="5"/>
    </row>
    <row r="258" spans="1:253" s="7" customFormat="1" x14ac:dyDescent="0.2">
      <c r="A258" s="393"/>
      <c r="B258" s="184">
        <f t="shared" si="4"/>
        <v>0</v>
      </c>
      <c r="C258" s="404"/>
      <c r="D258" s="404"/>
      <c r="E258" s="404"/>
      <c r="F258" s="404"/>
      <c r="G258" s="404"/>
      <c r="H258" s="404"/>
      <c r="I258" s="404"/>
      <c r="J258" s="404"/>
      <c r="K258" s="404"/>
      <c r="L258" s="404"/>
      <c r="M258" s="404"/>
      <c r="N258" s="404"/>
      <c r="O258" s="404"/>
      <c r="P258" s="404"/>
      <c r="Q258" s="404"/>
      <c r="R258" s="404"/>
      <c r="S258" s="404"/>
      <c r="T258" s="404"/>
      <c r="U258" s="404"/>
      <c r="V258" s="404"/>
      <c r="W258" s="404"/>
      <c r="X258" s="404"/>
      <c r="Y258" s="404"/>
      <c r="Z258" s="404"/>
      <c r="AA258" s="404"/>
      <c r="AB258" s="403" t="s">
        <v>278</v>
      </c>
      <c r="IB258" s="5"/>
      <c r="IC258" s="5"/>
      <c r="ID258" s="5"/>
      <c r="IE258" s="5"/>
      <c r="IF258" s="5"/>
      <c r="IG258" s="5"/>
      <c r="IH258" s="5"/>
      <c r="II258" s="5"/>
      <c r="IJ258" s="5"/>
      <c r="IK258" s="5"/>
      <c r="IL258" s="5"/>
      <c r="IM258" s="5"/>
      <c r="IN258" s="5"/>
      <c r="IO258" s="5"/>
      <c r="IP258" s="5"/>
      <c r="IQ258" s="5"/>
      <c r="IR258" s="5"/>
      <c r="IS258" s="5"/>
    </row>
    <row r="259" spans="1:253" s="7" customFormat="1" x14ac:dyDescent="0.2">
      <c r="A259" s="393"/>
      <c r="B259" s="184">
        <f t="shared" si="4"/>
        <v>0</v>
      </c>
      <c r="C259" s="404"/>
      <c r="D259" s="404"/>
      <c r="E259" s="404"/>
      <c r="F259" s="404"/>
      <c r="G259" s="404"/>
      <c r="H259" s="404"/>
      <c r="I259" s="404"/>
      <c r="J259" s="404"/>
      <c r="K259" s="404"/>
      <c r="L259" s="404"/>
      <c r="M259" s="404"/>
      <c r="N259" s="404"/>
      <c r="O259" s="404"/>
      <c r="P259" s="404"/>
      <c r="Q259" s="404"/>
      <c r="R259" s="404"/>
      <c r="S259" s="404"/>
      <c r="T259" s="404"/>
      <c r="U259" s="404"/>
      <c r="V259" s="404"/>
      <c r="W259" s="404"/>
      <c r="X259" s="404"/>
      <c r="Y259" s="404"/>
      <c r="Z259" s="404"/>
      <c r="AA259" s="404"/>
      <c r="AB259" s="403" t="s">
        <v>278</v>
      </c>
      <c r="IB259" s="5"/>
      <c r="IC259" s="5"/>
      <c r="ID259" s="5"/>
      <c r="IE259" s="5"/>
      <c r="IF259" s="5"/>
      <c r="IG259" s="5"/>
      <c r="IH259" s="5"/>
      <c r="II259" s="5"/>
      <c r="IJ259" s="5"/>
      <c r="IK259" s="5"/>
      <c r="IL259" s="5"/>
      <c r="IM259" s="5"/>
      <c r="IN259" s="5"/>
      <c r="IO259" s="5"/>
      <c r="IP259" s="5"/>
      <c r="IQ259" s="5"/>
      <c r="IR259" s="5"/>
      <c r="IS259" s="5"/>
    </row>
    <row r="260" spans="1:253" s="7" customFormat="1" x14ac:dyDescent="0.2">
      <c r="A260" s="393"/>
      <c r="B260" s="184">
        <f t="shared" si="4"/>
        <v>0</v>
      </c>
      <c r="C260" s="404"/>
      <c r="D260" s="404"/>
      <c r="E260" s="404"/>
      <c r="F260" s="404"/>
      <c r="G260" s="404"/>
      <c r="H260" s="404"/>
      <c r="I260" s="404"/>
      <c r="J260" s="404"/>
      <c r="K260" s="404"/>
      <c r="L260" s="404"/>
      <c r="M260" s="404"/>
      <c r="N260" s="404"/>
      <c r="O260" s="404"/>
      <c r="P260" s="404"/>
      <c r="Q260" s="404"/>
      <c r="R260" s="404"/>
      <c r="S260" s="404"/>
      <c r="T260" s="404"/>
      <c r="U260" s="404"/>
      <c r="V260" s="404"/>
      <c r="W260" s="404"/>
      <c r="X260" s="404"/>
      <c r="Y260" s="404"/>
      <c r="Z260" s="404"/>
      <c r="AA260" s="404"/>
      <c r="AB260" s="403" t="s">
        <v>278</v>
      </c>
      <c r="IB260" s="5"/>
      <c r="IC260" s="5"/>
      <c r="ID260" s="5"/>
      <c r="IE260" s="5"/>
      <c r="IF260" s="5"/>
      <c r="IG260" s="5"/>
      <c r="IH260" s="5"/>
      <c r="II260" s="5"/>
      <c r="IJ260" s="5"/>
      <c r="IK260" s="5"/>
      <c r="IL260" s="5"/>
      <c r="IM260" s="5"/>
      <c r="IN260" s="5"/>
      <c r="IO260" s="5"/>
      <c r="IP260" s="5"/>
      <c r="IQ260" s="5"/>
      <c r="IR260" s="5"/>
      <c r="IS260" s="5"/>
    </row>
    <row r="261" spans="1:253" s="7" customFormat="1" x14ac:dyDescent="0.2">
      <c r="A261" s="393"/>
      <c r="B261" s="184">
        <f t="shared" si="4"/>
        <v>0</v>
      </c>
      <c r="C261" s="404"/>
      <c r="D261" s="404"/>
      <c r="E261" s="404"/>
      <c r="F261" s="404"/>
      <c r="G261" s="404"/>
      <c r="H261" s="404"/>
      <c r="I261" s="404"/>
      <c r="J261" s="404"/>
      <c r="K261" s="404"/>
      <c r="L261" s="404"/>
      <c r="M261" s="404"/>
      <c r="N261" s="404"/>
      <c r="O261" s="404"/>
      <c r="P261" s="404"/>
      <c r="Q261" s="404"/>
      <c r="R261" s="404"/>
      <c r="S261" s="404"/>
      <c r="T261" s="404"/>
      <c r="U261" s="404"/>
      <c r="V261" s="404"/>
      <c r="W261" s="404"/>
      <c r="X261" s="404"/>
      <c r="Y261" s="404"/>
      <c r="Z261" s="404"/>
      <c r="AA261" s="404"/>
      <c r="AB261" s="403" t="s">
        <v>278</v>
      </c>
      <c r="IB261" s="5"/>
      <c r="IC261" s="5"/>
      <c r="ID261" s="5"/>
      <c r="IE261" s="5"/>
      <c r="IF261" s="5"/>
      <c r="IG261" s="5"/>
      <c r="IH261" s="5"/>
      <c r="II261" s="5"/>
      <c r="IJ261" s="5"/>
      <c r="IK261" s="5"/>
      <c r="IL261" s="5"/>
      <c r="IM261" s="5"/>
      <c r="IN261" s="5"/>
      <c r="IO261" s="5"/>
      <c r="IP261" s="5"/>
      <c r="IQ261" s="5"/>
      <c r="IR261" s="5"/>
      <c r="IS261" s="5"/>
    </row>
    <row r="262" spans="1:253" s="7" customFormat="1" x14ac:dyDescent="0.2">
      <c r="A262" s="393"/>
      <c r="B262" s="184">
        <f t="shared" si="4"/>
        <v>0</v>
      </c>
      <c r="C262" s="404"/>
      <c r="D262" s="404"/>
      <c r="E262" s="404"/>
      <c r="F262" s="404"/>
      <c r="G262" s="404"/>
      <c r="H262" s="404"/>
      <c r="I262" s="404"/>
      <c r="J262" s="404"/>
      <c r="K262" s="404"/>
      <c r="L262" s="404"/>
      <c r="M262" s="404"/>
      <c r="N262" s="404"/>
      <c r="O262" s="404"/>
      <c r="P262" s="404"/>
      <c r="Q262" s="404"/>
      <c r="R262" s="404"/>
      <c r="S262" s="404"/>
      <c r="T262" s="404"/>
      <c r="U262" s="404"/>
      <c r="V262" s="404"/>
      <c r="W262" s="404"/>
      <c r="X262" s="404"/>
      <c r="Y262" s="404"/>
      <c r="Z262" s="404"/>
      <c r="AA262" s="404"/>
      <c r="AB262" s="403" t="s">
        <v>278</v>
      </c>
      <c r="IB262" s="5"/>
      <c r="IC262" s="5"/>
      <c r="ID262" s="5"/>
      <c r="IE262" s="5"/>
      <c r="IF262" s="5"/>
      <c r="IG262" s="5"/>
      <c r="IH262" s="5"/>
      <c r="II262" s="5"/>
      <c r="IJ262" s="5"/>
      <c r="IK262" s="5"/>
      <c r="IL262" s="5"/>
      <c r="IM262" s="5"/>
      <c r="IN262" s="5"/>
      <c r="IO262" s="5"/>
      <c r="IP262" s="5"/>
      <c r="IQ262" s="5"/>
      <c r="IR262" s="5"/>
      <c r="IS262" s="5"/>
    </row>
    <row r="263" spans="1:253" s="7" customFormat="1" x14ac:dyDescent="0.2">
      <c r="A263" s="393"/>
      <c r="B263" s="184">
        <f t="shared" si="4"/>
        <v>0</v>
      </c>
      <c r="C263" s="404"/>
      <c r="D263" s="404"/>
      <c r="E263" s="404"/>
      <c r="F263" s="404"/>
      <c r="G263" s="404"/>
      <c r="H263" s="404"/>
      <c r="I263" s="404"/>
      <c r="J263" s="404"/>
      <c r="K263" s="404"/>
      <c r="L263" s="404"/>
      <c r="M263" s="404"/>
      <c r="N263" s="404"/>
      <c r="O263" s="404"/>
      <c r="P263" s="404"/>
      <c r="Q263" s="404"/>
      <c r="R263" s="404"/>
      <c r="S263" s="404"/>
      <c r="T263" s="404"/>
      <c r="U263" s="404"/>
      <c r="V263" s="404"/>
      <c r="W263" s="404"/>
      <c r="X263" s="404"/>
      <c r="Y263" s="404"/>
      <c r="Z263" s="404"/>
      <c r="AA263" s="404"/>
      <c r="AB263" s="403" t="s">
        <v>278</v>
      </c>
      <c r="IB263" s="5"/>
      <c r="IC263" s="5"/>
      <c r="ID263" s="5"/>
      <c r="IE263" s="5"/>
      <c r="IF263" s="5"/>
      <c r="IG263" s="5"/>
      <c r="IH263" s="5"/>
      <c r="II263" s="5"/>
      <c r="IJ263" s="5"/>
      <c r="IK263" s="5"/>
      <c r="IL263" s="5"/>
      <c r="IM263" s="5"/>
      <c r="IN263" s="5"/>
      <c r="IO263" s="5"/>
      <c r="IP263" s="5"/>
      <c r="IQ263" s="5"/>
      <c r="IR263" s="5"/>
      <c r="IS263" s="5"/>
    </row>
    <row r="264" spans="1:253" s="7" customFormat="1" x14ac:dyDescent="0.2">
      <c r="A264" s="393"/>
      <c r="B264" s="184">
        <f t="shared" si="4"/>
        <v>0</v>
      </c>
      <c r="C264" s="404"/>
      <c r="D264" s="404"/>
      <c r="E264" s="404"/>
      <c r="F264" s="404"/>
      <c r="G264" s="404"/>
      <c r="H264" s="404"/>
      <c r="I264" s="404"/>
      <c r="J264" s="404"/>
      <c r="K264" s="404"/>
      <c r="L264" s="404"/>
      <c r="M264" s="404"/>
      <c r="N264" s="404"/>
      <c r="O264" s="404"/>
      <c r="P264" s="404"/>
      <c r="Q264" s="404"/>
      <c r="R264" s="404"/>
      <c r="S264" s="404"/>
      <c r="T264" s="404"/>
      <c r="U264" s="404"/>
      <c r="V264" s="404"/>
      <c r="W264" s="404"/>
      <c r="X264" s="404"/>
      <c r="Y264" s="404"/>
      <c r="Z264" s="404"/>
      <c r="AA264" s="404"/>
      <c r="AB264" s="403" t="s">
        <v>278</v>
      </c>
      <c r="IB264" s="5"/>
      <c r="IC264" s="5"/>
      <c r="ID264" s="5"/>
      <c r="IE264" s="5"/>
      <c r="IF264" s="5"/>
      <c r="IG264" s="5"/>
      <c r="IH264" s="5"/>
      <c r="II264" s="5"/>
      <c r="IJ264" s="5"/>
      <c r="IK264" s="5"/>
      <c r="IL264" s="5"/>
      <c r="IM264" s="5"/>
      <c r="IN264" s="5"/>
      <c r="IO264" s="5"/>
      <c r="IP264" s="5"/>
      <c r="IQ264" s="5"/>
      <c r="IR264" s="5"/>
      <c r="IS264" s="5"/>
    </row>
    <row r="265" spans="1:253" s="7" customFormat="1" x14ac:dyDescent="0.2">
      <c r="A265" s="393"/>
      <c r="B265" s="184">
        <f t="shared" ref="B265:B328" si="5">SUM(C265:AA265)</f>
        <v>0</v>
      </c>
      <c r="C265" s="404"/>
      <c r="D265" s="404"/>
      <c r="E265" s="404"/>
      <c r="F265" s="404"/>
      <c r="G265" s="404"/>
      <c r="H265" s="404"/>
      <c r="I265" s="404"/>
      <c r="J265" s="404"/>
      <c r="K265" s="404"/>
      <c r="L265" s="404"/>
      <c r="M265" s="404"/>
      <c r="N265" s="404"/>
      <c r="O265" s="404"/>
      <c r="P265" s="404"/>
      <c r="Q265" s="404"/>
      <c r="R265" s="404"/>
      <c r="S265" s="404"/>
      <c r="T265" s="404"/>
      <c r="U265" s="404"/>
      <c r="V265" s="404"/>
      <c r="W265" s="404"/>
      <c r="X265" s="404"/>
      <c r="Y265" s="404"/>
      <c r="Z265" s="404"/>
      <c r="AA265" s="404"/>
      <c r="AB265" s="403" t="s">
        <v>278</v>
      </c>
      <c r="IB265" s="5"/>
      <c r="IC265" s="5"/>
      <c r="ID265" s="5"/>
      <c r="IE265" s="5"/>
      <c r="IF265" s="5"/>
      <c r="IG265" s="5"/>
      <c r="IH265" s="5"/>
      <c r="II265" s="5"/>
      <c r="IJ265" s="5"/>
      <c r="IK265" s="5"/>
      <c r="IL265" s="5"/>
      <c r="IM265" s="5"/>
      <c r="IN265" s="5"/>
      <c r="IO265" s="5"/>
      <c r="IP265" s="5"/>
      <c r="IQ265" s="5"/>
      <c r="IR265" s="5"/>
      <c r="IS265" s="5"/>
    </row>
    <row r="266" spans="1:253" s="7" customFormat="1" x14ac:dyDescent="0.2">
      <c r="A266" s="393"/>
      <c r="B266" s="184">
        <f t="shared" si="5"/>
        <v>0</v>
      </c>
      <c r="C266" s="404"/>
      <c r="D266" s="404"/>
      <c r="E266" s="404"/>
      <c r="F266" s="404"/>
      <c r="G266" s="404"/>
      <c r="H266" s="404"/>
      <c r="I266" s="404"/>
      <c r="J266" s="404"/>
      <c r="K266" s="404"/>
      <c r="L266" s="404"/>
      <c r="M266" s="404"/>
      <c r="N266" s="404"/>
      <c r="O266" s="404"/>
      <c r="P266" s="404"/>
      <c r="Q266" s="404"/>
      <c r="R266" s="404"/>
      <c r="S266" s="404"/>
      <c r="T266" s="404"/>
      <c r="U266" s="404"/>
      <c r="V266" s="404"/>
      <c r="W266" s="404"/>
      <c r="X266" s="404"/>
      <c r="Y266" s="404"/>
      <c r="Z266" s="404"/>
      <c r="AA266" s="404"/>
      <c r="AB266" s="403" t="s">
        <v>278</v>
      </c>
      <c r="IB266" s="5"/>
      <c r="IC266" s="5"/>
      <c r="ID266" s="5"/>
      <c r="IE266" s="5"/>
      <c r="IF266" s="5"/>
      <c r="IG266" s="5"/>
      <c r="IH266" s="5"/>
      <c r="II266" s="5"/>
      <c r="IJ266" s="5"/>
      <c r="IK266" s="5"/>
      <c r="IL266" s="5"/>
      <c r="IM266" s="5"/>
      <c r="IN266" s="5"/>
      <c r="IO266" s="5"/>
      <c r="IP266" s="5"/>
      <c r="IQ266" s="5"/>
      <c r="IR266" s="5"/>
      <c r="IS266" s="5"/>
    </row>
    <row r="267" spans="1:253" s="7" customFormat="1" x14ac:dyDescent="0.2">
      <c r="A267" s="393"/>
      <c r="B267" s="184">
        <f t="shared" si="5"/>
        <v>0</v>
      </c>
      <c r="C267" s="404"/>
      <c r="D267" s="404"/>
      <c r="E267" s="404"/>
      <c r="F267" s="404"/>
      <c r="G267" s="404"/>
      <c r="H267" s="404"/>
      <c r="I267" s="404"/>
      <c r="J267" s="404"/>
      <c r="K267" s="404"/>
      <c r="L267" s="404"/>
      <c r="M267" s="404"/>
      <c r="N267" s="404"/>
      <c r="O267" s="404"/>
      <c r="P267" s="404"/>
      <c r="Q267" s="404"/>
      <c r="R267" s="404"/>
      <c r="S267" s="404"/>
      <c r="T267" s="404"/>
      <c r="U267" s="404"/>
      <c r="V267" s="404"/>
      <c r="W267" s="404"/>
      <c r="X267" s="404"/>
      <c r="Y267" s="404"/>
      <c r="Z267" s="404"/>
      <c r="AA267" s="404"/>
      <c r="AB267" s="403" t="s">
        <v>278</v>
      </c>
      <c r="IB267" s="5"/>
      <c r="IC267" s="5"/>
      <c r="ID267" s="5"/>
      <c r="IE267" s="5"/>
      <c r="IF267" s="5"/>
      <c r="IG267" s="5"/>
      <c r="IH267" s="5"/>
      <c r="II267" s="5"/>
      <c r="IJ267" s="5"/>
      <c r="IK267" s="5"/>
      <c r="IL267" s="5"/>
      <c r="IM267" s="5"/>
      <c r="IN267" s="5"/>
      <c r="IO267" s="5"/>
      <c r="IP267" s="5"/>
      <c r="IQ267" s="5"/>
      <c r="IR267" s="5"/>
      <c r="IS267" s="5"/>
    </row>
    <row r="268" spans="1:253" s="7" customFormat="1" x14ac:dyDescent="0.2">
      <c r="A268" s="393"/>
      <c r="B268" s="184">
        <f t="shared" si="5"/>
        <v>0</v>
      </c>
      <c r="C268" s="404"/>
      <c r="D268" s="404"/>
      <c r="E268" s="404"/>
      <c r="F268" s="404"/>
      <c r="G268" s="404"/>
      <c r="H268" s="404"/>
      <c r="I268" s="404"/>
      <c r="J268" s="404"/>
      <c r="K268" s="404"/>
      <c r="L268" s="404"/>
      <c r="M268" s="404"/>
      <c r="N268" s="404"/>
      <c r="O268" s="404"/>
      <c r="P268" s="404"/>
      <c r="Q268" s="404"/>
      <c r="R268" s="404"/>
      <c r="S268" s="404"/>
      <c r="T268" s="404"/>
      <c r="U268" s="404"/>
      <c r="V268" s="404"/>
      <c r="W268" s="404"/>
      <c r="X268" s="404"/>
      <c r="Y268" s="404"/>
      <c r="Z268" s="404"/>
      <c r="AA268" s="404"/>
      <c r="AB268" s="403" t="s">
        <v>278</v>
      </c>
      <c r="IB268" s="5"/>
      <c r="IC268" s="5"/>
      <c r="ID268" s="5"/>
      <c r="IE268" s="5"/>
      <c r="IF268" s="5"/>
      <c r="IG268" s="5"/>
      <c r="IH268" s="5"/>
      <c r="II268" s="5"/>
      <c r="IJ268" s="5"/>
      <c r="IK268" s="5"/>
      <c r="IL268" s="5"/>
      <c r="IM268" s="5"/>
      <c r="IN268" s="5"/>
      <c r="IO268" s="5"/>
      <c r="IP268" s="5"/>
      <c r="IQ268" s="5"/>
      <c r="IR268" s="5"/>
      <c r="IS268" s="5"/>
    </row>
    <row r="269" spans="1:253" s="7" customFormat="1" x14ac:dyDescent="0.2">
      <c r="A269" s="393"/>
      <c r="B269" s="184">
        <f t="shared" si="5"/>
        <v>0</v>
      </c>
      <c r="C269" s="404"/>
      <c r="D269" s="404"/>
      <c r="E269" s="404"/>
      <c r="F269" s="404"/>
      <c r="G269" s="404"/>
      <c r="H269" s="404"/>
      <c r="I269" s="404"/>
      <c r="J269" s="404"/>
      <c r="K269" s="404"/>
      <c r="L269" s="404"/>
      <c r="M269" s="404"/>
      <c r="N269" s="404"/>
      <c r="O269" s="404"/>
      <c r="P269" s="404"/>
      <c r="Q269" s="404"/>
      <c r="R269" s="404"/>
      <c r="S269" s="404"/>
      <c r="T269" s="404"/>
      <c r="U269" s="404"/>
      <c r="V269" s="404"/>
      <c r="W269" s="404"/>
      <c r="X269" s="404"/>
      <c r="Y269" s="404"/>
      <c r="Z269" s="404"/>
      <c r="AA269" s="404"/>
      <c r="AB269" s="403" t="s">
        <v>278</v>
      </c>
      <c r="IB269" s="5"/>
      <c r="IC269" s="5"/>
      <c r="ID269" s="5"/>
      <c r="IE269" s="5"/>
      <c r="IF269" s="5"/>
      <c r="IG269" s="5"/>
      <c r="IH269" s="5"/>
      <c r="II269" s="5"/>
      <c r="IJ269" s="5"/>
      <c r="IK269" s="5"/>
      <c r="IL269" s="5"/>
      <c r="IM269" s="5"/>
      <c r="IN269" s="5"/>
      <c r="IO269" s="5"/>
      <c r="IP269" s="5"/>
      <c r="IQ269" s="5"/>
      <c r="IR269" s="5"/>
      <c r="IS269" s="5"/>
    </row>
    <row r="270" spans="1:253" s="7" customFormat="1" x14ac:dyDescent="0.2">
      <c r="A270" s="393"/>
      <c r="B270" s="184">
        <f t="shared" si="5"/>
        <v>0</v>
      </c>
      <c r="C270" s="404"/>
      <c r="D270" s="404"/>
      <c r="E270" s="404"/>
      <c r="F270" s="404"/>
      <c r="G270" s="404"/>
      <c r="H270" s="404"/>
      <c r="I270" s="404"/>
      <c r="J270" s="404"/>
      <c r="K270" s="404"/>
      <c r="L270" s="404"/>
      <c r="M270" s="404"/>
      <c r="N270" s="404"/>
      <c r="O270" s="404"/>
      <c r="P270" s="404"/>
      <c r="Q270" s="404"/>
      <c r="R270" s="404"/>
      <c r="S270" s="404"/>
      <c r="T270" s="404"/>
      <c r="U270" s="404"/>
      <c r="V270" s="404"/>
      <c r="W270" s="404"/>
      <c r="X270" s="404"/>
      <c r="Y270" s="404"/>
      <c r="Z270" s="404"/>
      <c r="AA270" s="404"/>
      <c r="AB270" s="403" t="s">
        <v>278</v>
      </c>
      <c r="IB270" s="5"/>
      <c r="IC270" s="5"/>
      <c r="ID270" s="5"/>
      <c r="IE270" s="5"/>
      <c r="IF270" s="5"/>
      <c r="IG270" s="5"/>
      <c r="IH270" s="5"/>
      <c r="II270" s="5"/>
      <c r="IJ270" s="5"/>
      <c r="IK270" s="5"/>
      <c r="IL270" s="5"/>
      <c r="IM270" s="5"/>
      <c r="IN270" s="5"/>
      <c r="IO270" s="5"/>
      <c r="IP270" s="5"/>
      <c r="IQ270" s="5"/>
      <c r="IR270" s="5"/>
      <c r="IS270" s="5"/>
    </row>
    <row r="271" spans="1:253" s="7" customFormat="1" x14ac:dyDescent="0.2">
      <c r="A271" s="393"/>
      <c r="B271" s="184">
        <f t="shared" si="5"/>
        <v>0</v>
      </c>
      <c r="C271" s="404"/>
      <c r="D271" s="404"/>
      <c r="E271" s="404"/>
      <c r="F271" s="404"/>
      <c r="G271" s="404"/>
      <c r="H271" s="404"/>
      <c r="I271" s="404"/>
      <c r="J271" s="404"/>
      <c r="K271" s="404"/>
      <c r="L271" s="404"/>
      <c r="M271" s="404"/>
      <c r="N271" s="404"/>
      <c r="O271" s="404"/>
      <c r="P271" s="404"/>
      <c r="Q271" s="404"/>
      <c r="R271" s="404"/>
      <c r="S271" s="404"/>
      <c r="T271" s="404"/>
      <c r="U271" s="404"/>
      <c r="V271" s="404"/>
      <c r="W271" s="404"/>
      <c r="X271" s="404"/>
      <c r="Y271" s="404"/>
      <c r="Z271" s="404"/>
      <c r="AA271" s="404"/>
      <c r="AB271" s="403" t="s">
        <v>278</v>
      </c>
      <c r="IB271" s="5"/>
      <c r="IC271" s="5"/>
      <c r="ID271" s="5"/>
      <c r="IE271" s="5"/>
      <c r="IF271" s="5"/>
      <c r="IG271" s="5"/>
      <c r="IH271" s="5"/>
      <c r="II271" s="5"/>
      <c r="IJ271" s="5"/>
      <c r="IK271" s="5"/>
      <c r="IL271" s="5"/>
      <c r="IM271" s="5"/>
      <c r="IN271" s="5"/>
      <c r="IO271" s="5"/>
      <c r="IP271" s="5"/>
      <c r="IQ271" s="5"/>
      <c r="IR271" s="5"/>
      <c r="IS271" s="5"/>
    </row>
    <row r="272" spans="1:253" s="7" customFormat="1" x14ac:dyDescent="0.2">
      <c r="A272" s="393"/>
      <c r="B272" s="184">
        <f t="shared" si="5"/>
        <v>0</v>
      </c>
      <c r="C272" s="404"/>
      <c r="D272" s="404"/>
      <c r="E272" s="404"/>
      <c r="F272" s="404"/>
      <c r="G272" s="404"/>
      <c r="H272" s="404"/>
      <c r="I272" s="404"/>
      <c r="J272" s="404"/>
      <c r="K272" s="404"/>
      <c r="L272" s="404"/>
      <c r="M272" s="404"/>
      <c r="N272" s="404"/>
      <c r="O272" s="404"/>
      <c r="P272" s="404"/>
      <c r="Q272" s="404"/>
      <c r="R272" s="404"/>
      <c r="S272" s="404"/>
      <c r="T272" s="404"/>
      <c r="U272" s="404"/>
      <c r="V272" s="404"/>
      <c r="W272" s="404"/>
      <c r="X272" s="404"/>
      <c r="Y272" s="404"/>
      <c r="Z272" s="404"/>
      <c r="AA272" s="404"/>
      <c r="AB272" s="403" t="s">
        <v>278</v>
      </c>
      <c r="IB272" s="5"/>
      <c r="IC272" s="5"/>
      <c r="ID272" s="5"/>
      <c r="IE272" s="5"/>
      <c r="IF272" s="5"/>
      <c r="IG272" s="5"/>
      <c r="IH272" s="5"/>
      <c r="II272" s="5"/>
      <c r="IJ272" s="5"/>
      <c r="IK272" s="5"/>
      <c r="IL272" s="5"/>
      <c r="IM272" s="5"/>
      <c r="IN272" s="5"/>
      <c r="IO272" s="5"/>
      <c r="IP272" s="5"/>
      <c r="IQ272" s="5"/>
      <c r="IR272" s="5"/>
      <c r="IS272" s="5"/>
    </row>
    <row r="273" spans="1:253" s="7" customFormat="1" x14ac:dyDescent="0.2">
      <c r="A273" s="393"/>
      <c r="B273" s="184">
        <f t="shared" si="5"/>
        <v>0</v>
      </c>
      <c r="C273" s="404"/>
      <c r="D273" s="404"/>
      <c r="E273" s="404"/>
      <c r="F273" s="404"/>
      <c r="G273" s="404"/>
      <c r="H273" s="404"/>
      <c r="I273" s="404"/>
      <c r="J273" s="404"/>
      <c r="K273" s="404"/>
      <c r="L273" s="404"/>
      <c r="M273" s="404"/>
      <c r="N273" s="404"/>
      <c r="O273" s="404"/>
      <c r="P273" s="404"/>
      <c r="Q273" s="404"/>
      <c r="R273" s="404"/>
      <c r="S273" s="404"/>
      <c r="T273" s="404"/>
      <c r="U273" s="404"/>
      <c r="V273" s="404"/>
      <c r="W273" s="404"/>
      <c r="X273" s="404"/>
      <c r="Y273" s="404"/>
      <c r="Z273" s="404"/>
      <c r="AA273" s="404"/>
      <c r="AB273" s="403" t="s">
        <v>278</v>
      </c>
      <c r="IB273" s="5"/>
      <c r="IC273" s="5"/>
      <c r="ID273" s="5"/>
      <c r="IE273" s="5"/>
      <c r="IF273" s="5"/>
      <c r="IG273" s="5"/>
      <c r="IH273" s="5"/>
      <c r="II273" s="5"/>
      <c r="IJ273" s="5"/>
      <c r="IK273" s="5"/>
      <c r="IL273" s="5"/>
      <c r="IM273" s="5"/>
      <c r="IN273" s="5"/>
      <c r="IO273" s="5"/>
      <c r="IP273" s="5"/>
      <c r="IQ273" s="5"/>
      <c r="IR273" s="5"/>
      <c r="IS273" s="5"/>
    </row>
    <row r="274" spans="1:253" s="7" customFormat="1" x14ac:dyDescent="0.2">
      <c r="A274" s="393"/>
      <c r="B274" s="184">
        <f t="shared" si="5"/>
        <v>0</v>
      </c>
      <c r="C274" s="404"/>
      <c r="D274" s="404"/>
      <c r="E274" s="404"/>
      <c r="F274" s="404"/>
      <c r="G274" s="404"/>
      <c r="H274" s="404"/>
      <c r="I274" s="404"/>
      <c r="J274" s="404"/>
      <c r="K274" s="404"/>
      <c r="L274" s="404"/>
      <c r="M274" s="404"/>
      <c r="N274" s="404"/>
      <c r="O274" s="404"/>
      <c r="P274" s="404"/>
      <c r="Q274" s="404"/>
      <c r="R274" s="404"/>
      <c r="S274" s="404"/>
      <c r="T274" s="404"/>
      <c r="U274" s="404"/>
      <c r="V274" s="404"/>
      <c r="W274" s="404"/>
      <c r="X274" s="404"/>
      <c r="Y274" s="404"/>
      <c r="Z274" s="404"/>
      <c r="AA274" s="404"/>
      <c r="AB274" s="403" t="s">
        <v>278</v>
      </c>
      <c r="IB274" s="5"/>
      <c r="IC274" s="5"/>
      <c r="ID274" s="5"/>
      <c r="IE274" s="5"/>
      <c r="IF274" s="5"/>
      <c r="IG274" s="5"/>
      <c r="IH274" s="5"/>
      <c r="II274" s="5"/>
      <c r="IJ274" s="5"/>
      <c r="IK274" s="5"/>
      <c r="IL274" s="5"/>
      <c r="IM274" s="5"/>
      <c r="IN274" s="5"/>
      <c r="IO274" s="5"/>
      <c r="IP274" s="5"/>
      <c r="IQ274" s="5"/>
      <c r="IR274" s="5"/>
      <c r="IS274" s="5"/>
    </row>
    <row r="275" spans="1:253" s="7" customFormat="1" x14ac:dyDescent="0.2">
      <c r="A275" s="393"/>
      <c r="B275" s="184">
        <f t="shared" si="5"/>
        <v>0</v>
      </c>
      <c r="C275" s="404"/>
      <c r="D275" s="404"/>
      <c r="E275" s="404"/>
      <c r="F275" s="404"/>
      <c r="G275" s="404"/>
      <c r="H275" s="404"/>
      <c r="I275" s="404"/>
      <c r="J275" s="404"/>
      <c r="K275" s="404"/>
      <c r="L275" s="404"/>
      <c r="M275" s="404"/>
      <c r="N275" s="404"/>
      <c r="O275" s="404"/>
      <c r="P275" s="404"/>
      <c r="Q275" s="404"/>
      <c r="R275" s="404"/>
      <c r="S275" s="404"/>
      <c r="T275" s="404"/>
      <c r="U275" s="404"/>
      <c r="V275" s="404"/>
      <c r="W275" s="404"/>
      <c r="X275" s="404"/>
      <c r="Y275" s="404"/>
      <c r="Z275" s="404"/>
      <c r="AA275" s="404"/>
      <c r="AB275" s="403" t="s">
        <v>278</v>
      </c>
      <c r="IB275" s="5"/>
      <c r="IC275" s="5"/>
      <c r="ID275" s="5"/>
      <c r="IE275" s="5"/>
      <c r="IF275" s="5"/>
      <c r="IG275" s="5"/>
      <c r="IH275" s="5"/>
      <c r="II275" s="5"/>
      <c r="IJ275" s="5"/>
      <c r="IK275" s="5"/>
      <c r="IL275" s="5"/>
      <c r="IM275" s="5"/>
      <c r="IN275" s="5"/>
      <c r="IO275" s="5"/>
      <c r="IP275" s="5"/>
      <c r="IQ275" s="5"/>
      <c r="IR275" s="5"/>
      <c r="IS275" s="5"/>
    </row>
    <row r="276" spans="1:253" s="7" customFormat="1" x14ac:dyDescent="0.2">
      <c r="A276" s="393"/>
      <c r="B276" s="184">
        <f t="shared" si="5"/>
        <v>0</v>
      </c>
      <c r="C276" s="404"/>
      <c r="D276" s="404"/>
      <c r="E276" s="404"/>
      <c r="F276" s="404"/>
      <c r="G276" s="404"/>
      <c r="H276" s="404"/>
      <c r="I276" s="404"/>
      <c r="J276" s="404"/>
      <c r="K276" s="404"/>
      <c r="L276" s="404"/>
      <c r="M276" s="404"/>
      <c r="N276" s="404"/>
      <c r="O276" s="404"/>
      <c r="P276" s="404"/>
      <c r="Q276" s="404"/>
      <c r="R276" s="404"/>
      <c r="S276" s="404"/>
      <c r="T276" s="404"/>
      <c r="U276" s="404"/>
      <c r="V276" s="404"/>
      <c r="W276" s="404"/>
      <c r="X276" s="404"/>
      <c r="Y276" s="404"/>
      <c r="Z276" s="404"/>
      <c r="AA276" s="404"/>
      <c r="AB276" s="403" t="s">
        <v>278</v>
      </c>
      <c r="IB276" s="5"/>
      <c r="IC276" s="5"/>
      <c r="ID276" s="5"/>
      <c r="IE276" s="5"/>
      <c r="IF276" s="5"/>
      <c r="IG276" s="5"/>
      <c r="IH276" s="5"/>
      <c r="II276" s="5"/>
      <c r="IJ276" s="5"/>
      <c r="IK276" s="5"/>
      <c r="IL276" s="5"/>
      <c r="IM276" s="5"/>
      <c r="IN276" s="5"/>
      <c r="IO276" s="5"/>
      <c r="IP276" s="5"/>
      <c r="IQ276" s="5"/>
      <c r="IR276" s="5"/>
      <c r="IS276" s="5"/>
    </row>
    <row r="277" spans="1:253" s="7" customFormat="1" x14ac:dyDescent="0.2">
      <c r="A277" s="393"/>
      <c r="B277" s="184">
        <f t="shared" si="5"/>
        <v>0</v>
      </c>
      <c r="C277" s="404"/>
      <c r="D277" s="404"/>
      <c r="E277" s="404"/>
      <c r="F277" s="404"/>
      <c r="G277" s="404"/>
      <c r="H277" s="404"/>
      <c r="I277" s="404"/>
      <c r="J277" s="404"/>
      <c r="K277" s="404"/>
      <c r="L277" s="404"/>
      <c r="M277" s="404"/>
      <c r="N277" s="404"/>
      <c r="O277" s="404"/>
      <c r="P277" s="404"/>
      <c r="Q277" s="404"/>
      <c r="R277" s="404"/>
      <c r="S277" s="404"/>
      <c r="T277" s="404"/>
      <c r="U277" s="404"/>
      <c r="V277" s="404"/>
      <c r="W277" s="404"/>
      <c r="X277" s="404"/>
      <c r="Y277" s="404"/>
      <c r="Z277" s="404"/>
      <c r="AA277" s="404"/>
      <c r="AB277" s="403" t="s">
        <v>278</v>
      </c>
      <c r="IB277" s="5"/>
      <c r="IC277" s="5"/>
      <c r="ID277" s="5"/>
      <c r="IE277" s="5"/>
      <c r="IF277" s="5"/>
      <c r="IG277" s="5"/>
      <c r="IH277" s="5"/>
      <c r="II277" s="5"/>
      <c r="IJ277" s="5"/>
      <c r="IK277" s="5"/>
      <c r="IL277" s="5"/>
      <c r="IM277" s="5"/>
      <c r="IN277" s="5"/>
      <c r="IO277" s="5"/>
      <c r="IP277" s="5"/>
      <c r="IQ277" s="5"/>
      <c r="IR277" s="5"/>
      <c r="IS277" s="5"/>
    </row>
    <row r="278" spans="1:253" s="7" customFormat="1" x14ac:dyDescent="0.2">
      <c r="A278" s="393"/>
      <c r="B278" s="184">
        <f t="shared" si="5"/>
        <v>0</v>
      </c>
      <c r="C278" s="404"/>
      <c r="D278" s="404"/>
      <c r="E278" s="404"/>
      <c r="F278" s="404"/>
      <c r="G278" s="404"/>
      <c r="H278" s="404"/>
      <c r="I278" s="404"/>
      <c r="J278" s="404"/>
      <c r="K278" s="404"/>
      <c r="L278" s="404"/>
      <c r="M278" s="404"/>
      <c r="N278" s="404"/>
      <c r="O278" s="404"/>
      <c r="P278" s="404"/>
      <c r="Q278" s="404"/>
      <c r="R278" s="404"/>
      <c r="S278" s="404"/>
      <c r="T278" s="404"/>
      <c r="U278" s="404"/>
      <c r="V278" s="404"/>
      <c r="W278" s="404"/>
      <c r="X278" s="404"/>
      <c r="Y278" s="404"/>
      <c r="Z278" s="404"/>
      <c r="AA278" s="404"/>
      <c r="AB278" s="403" t="s">
        <v>278</v>
      </c>
      <c r="IB278" s="5"/>
      <c r="IC278" s="5"/>
      <c r="ID278" s="5"/>
      <c r="IE278" s="5"/>
      <c r="IF278" s="5"/>
      <c r="IG278" s="5"/>
      <c r="IH278" s="5"/>
      <c r="II278" s="5"/>
      <c r="IJ278" s="5"/>
      <c r="IK278" s="5"/>
      <c r="IL278" s="5"/>
      <c r="IM278" s="5"/>
      <c r="IN278" s="5"/>
      <c r="IO278" s="5"/>
      <c r="IP278" s="5"/>
      <c r="IQ278" s="5"/>
      <c r="IR278" s="5"/>
      <c r="IS278" s="5"/>
    </row>
    <row r="279" spans="1:253" s="7" customFormat="1" x14ac:dyDescent="0.2">
      <c r="A279" s="393"/>
      <c r="B279" s="184">
        <f t="shared" si="5"/>
        <v>0</v>
      </c>
      <c r="C279" s="404"/>
      <c r="D279" s="404"/>
      <c r="E279" s="404"/>
      <c r="F279" s="404"/>
      <c r="G279" s="404"/>
      <c r="H279" s="404"/>
      <c r="I279" s="404"/>
      <c r="J279" s="404"/>
      <c r="K279" s="404"/>
      <c r="L279" s="404"/>
      <c r="M279" s="404"/>
      <c r="N279" s="404"/>
      <c r="O279" s="404"/>
      <c r="P279" s="404"/>
      <c r="Q279" s="404"/>
      <c r="R279" s="404"/>
      <c r="S279" s="404"/>
      <c r="T279" s="404"/>
      <c r="U279" s="404"/>
      <c r="V279" s="404"/>
      <c r="W279" s="404"/>
      <c r="X279" s="404"/>
      <c r="Y279" s="404"/>
      <c r="Z279" s="404"/>
      <c r="AA279" s="404"/>
      <c r="AB279" s="403" t="s">
        <v>278</v>
      </c>
      <c r="IB279" s="5"/>
      <c r="IC279" s="5"/>
      <c r="ID279" s="5"/>
      <c r="IE279" s="5"/>
      <c r="IF279" s="5"/>
      <c r="IG279" s="5"/>
      <c r="IH279" s="5"/>
      <c r="II279" s="5"/>
      <c r="IJ279" s="5"/>
      <c r="IK279" s="5"/>
      <c r="IL279" s="5"/>
      <c r="IM279" s="5"/>
      <c r="IN279" s="5"/>
      <c r="IO279" s="5"/>
      <c r="IP279" s="5"/>
      <c r="IQ279" s="5"/>
      <c r="IR279" s="5"/>
      <c r="IS279" s="5"/>
    </row>
    <row r="280" spans="1:253" s="7" customFormat="1" x14ac:dyDescent="0.2">
      <c r="A280" s="393"/>
      <c r="B280" s="184">
        <f t="shared" si="5"/>
        <v>0</v>
      </c>
      <c r="C280" s="404"/>
      <c r="D280" s="404"/>
      <c r="E280" s="404"/>
      <c r="F280" s="404"/>
      <c r="G280" s="404"/>
      <c r="H280" s="404"/>
      <c r="I280" s="404"/>
      <c r="J280" s="404"/>
      <c r="K280" s="404"/>
      <c r="L280" s="404"/>
      <c r="M280" s="404"/>
      <c r="N280" s="404"/>
      <c r="O280" s="404"/>
      <c r="P280" s="404"/>
      <c r="Q280" s="404"/>
      <c r="R280" s="404"/>
      <c r="S280" s="404"/>
      <c r="T280" s="404"/>
      <c r="U280" s="404"/>
      <c r="V280" s="404"/>
      <c r="W280" s="404"/>
      <c r="X280" s="404"/>
      <c r="Y280" s="404"/>
      <c r="Z280" s="404"/>
      <c r="AA280" s="404"/>
      <c r="AB280" s="403" t="s">
        <v>278</v>
      </c>
      <c r="IB280" s="5"/>
      <c r="IC280" s="5"/>
      <c r="ID280" s="5"/>
      <c r="IE280" s="5"/>
      <c r="IF280" s="5"/>
      <c r="IG280" s="5"/>
      <c r="IH280" s="5"/>
      <c r="II280" s="5"/>
      <c r="IJ280" s="5"/>
      <c r="IK280" s="5"/>
      <c r="IL280" s="5"/>
      <c r="IM280" s="5"/>
      <c r="IN280" s="5"/>
      <c r="IO280" s="5"/>
      <c r="IP280" s="5"/>
      <c r="IQ280" s="5"/>
      <c r="IR280" s="5"/>
      <c r="IS280" s="5"/>
    </row>
    <row r="281" spans="1:253" s="7" customFormat="1" x14ac:dyDescent="0.2">
      <c r="A281" s="393"/>
      <c r="B281" s="184">
        <f t="shared" si="5"/>
        <v>0</v>
      </c>
      <c r="C281" s="404"/>
      <c r="D281" s="404"/>
      <c r="E281" s="404"/>
      <c r="F281" s="404"/>
      <c r="G281" s="404"/>
      <c r="H281" s="404"/>
      <c r="I281" s="404"/>
      <c r="J281" s="404"/>
      <c r="K281" s="404"/>
      <c r="L281" s="404"/>
      <c r="M281" s="404"/>
      <c r="N281" s="404"/>
      <c r="O281" s="404"/>
      <c r="P281" s="404"/>
      <c r="Q281" s="404"/>
      <c r="R281" s="404"/>
      <c r="S281" s="404"/>
      <c r="T281" s="404"/>
      <c r="U281" s="404"/>
      <c r="V281" s="404"/>
      <c r="W281" s="404"/>
      <c r="X281" s="404"/>
      <c r="Y281" s="404"/>
      <c r="Z281" s="404"/>
      <c r="AA281" s="404"/>
      <c r="AB281" s="403" t="s">
        <v>278</v>
      </c>
      <c r="IB281" s="5"/>
      <c r="IC281" s="5"/>
      <c r="ID281" s="5"/>
      <c r="IE281" s="5"/>
      <c r="IF281" s="5"/>
      <c r="IG281" s="5"/>
      <c r="IH281" s="5"/>
      <c r="II281" s="5"/>
      <c r="IJ281" s="5"/>
      <c r="IK281" s="5"/>
      <c r="IL281" s="5"/>
      <c r="IM281" s="5"/>
      <c r="IN281" s="5"/>
      <c r="IO281" s="5"/>
      <c r="IP281" s="5"/>
      <c r="IQ281" s="5"/>
      <c r="IR281" s="5"/>
      <c r="IS281" s="5"/>
    </row>
    <row r="282" spans="1:253" s="7" customFormat="1" x14ac:dyDescent="0.2">
      <c r="A282" s="393"/>
      <c r="B282" s="184">
        <f t="shared" si="5"/>
        <v>0</v>
      </c>
      <c r="C282" s="404"/>
      <c r="D282" s="404"/>
      <c r="E282" s="404"/>
      <c r="F282" s="404"/>
      <c r="G282" s="404"/>
      <c r="H282" s="404"/>
      <c r="I282" s="404"/>
      <c r="J282" s="404"/>
      <c r="K282" s="404"/>
      <c r="L282" s="404"/>
      <c r="M282" s="404"/>
      <c r="N282" s="404"/>
      <c r="O282" s="404"/>
      <c r="P282" s="404"/>
      <c r="Q282" s="404"/>
      <c r="R282" s="404"/>
      <c r="S282" s="404"/>
      <c r="T282" s="404"/>
      <c r="U282" s="404"/>
      <c r="V282" s="404"/>
      <c r="W282" s="404"/>
      <c r="X282" s="404"/>
      <c r="Y282" s="404"/>
      <c r="Z282" s="404"/>
      <c r="AA282" s="404"/>
      <c r="AB282" s="403" t="s">
        <v>278</v>
      </c>
      <c r="IB282" s="5"/>
      <c r="IC282" s="5"/>
      <c r="ID282" s="5"/>
      <c r="IE282" s="5"/>
      <c r="IF282" s="5"/>
      <c r="IG282" s="5"/>
      <c r="IH282" s="5"/>
      <c r="II282" s="5"/>
      <c r="IJ282" s="5"/>
      <c r="IK282" s="5"/>
      <c r="IL282" s="5"/>
      <c r="IM282" s="5"/>
      <c r="IN282" s="5"/>
      <c r="IO282" s="5"/>
      <c r="IP282" s="5"/>
      <c r="IQ282" s="5"/>
      <c r="IR282" s="5"/>
      <c r="IS282" s="5"/>
    </row>
    <row r="283" spans="1:253" s="7" customFormat="1" x14ac:dyDescent="0.2">
      <c r="A283" s="393"/>
      <c r="B283" s="184">
        <f t="shared" si="5"/>
        <v>0</v>
      </c>
      <c r="C283" s="404"/>
      <c r="D283" s="404"/>
      <c r="E283" s="404"/>
      <c r="F283" s="404"/>
      <c r="G283" s="404"/>
      <c r="H283" s="404"/>
      <c r="I283" s="404"/>
      <c r="J283" s="404"/>
      <c r="K283" s="404"/>
      <c r="L283" s="404"/>
      <c r="M283" s="404"/>
      <c r="N283" s="404"/>
      <c r="O283" s="404"/>
      <c r="P283" s="404"/>
      <c r="Q283" s="404"/>
      <c r="R283" s="404"/>
      <c r="S283" s="404"/>
      <c r="T283" s="404"/>
      <c r="U283" s="404"/>
      <c r="V283" s="404"/>
      <c r="W283" s="404"/>
      <c r="X283" s="404"/>
      <c r="Y283" s="404"/>
      <c r="Z283" s="404"/>
      <c r="AA283" s="404"/>
      <c r="AB283" s="403" t="s">
        <v>278</v>
      </c>
      <c r="IB283" s="5"/>
      <c r="IC283" s="5"/>
      <c r="ID283" s="5"/>
      <c r="IE283" s="5"/>
      <c r="IF283" s="5"/>
      <c r="IG283" s="5"/>
      <c r="IH283" s="5"/>
      <c r="II283" s="5"/>
      <c r="IJ283" s="5"/>
      <c r="IK283" s="5"/>
      <c r="IL283" s="5"/>
      <c r="IM283" s="5"/>
      <c r="IN283" s="5"/>
      <c r="IO283" s="5"/>
      <c r="IP283" s="5"/>
      <c r="IQ283" s="5"/>
      <c r="IR283" s="5"/>
      <c r="IS283" s="5"/>
    </row>
    <row r="284" spans="1:253" s="7" customFormat="1" x14ac:dyDescent="0.2">
      <c r="A284" s="393"/>
      <c r="B284" s="184">
        <f t="shared" si="5"/>
        <v>0</v>
      </c>
      <c r="C284" s="404"/>
      <c r="D284" s="404"/>
      <c r="E284" s="404"/>
      <c r="F284" s="404"/>
      <c r="G284" s="404"/>
      <c r="H284" s="404"/>
      <c r="I284" s="404"/>
      <c r="J284" s="404"/>
      <c r="K284" s="404"/>
      <c r="L284" s="404"/>
      <c r="M284" s="404"/>
      <c r="N284" s="404"/>
      <c r="O284" s="404"/>
      <c r="P284" s="404"/>
      <c r="Q284" s="404"/>
      <c r="R284" s="404"/>
      <c r="S284" s="404"/>
      <c r="T284" s="404"/>
      <c r="U284" s="404"/>
      <c r="V284" s="404"/>
      <c r="W284" s="404"/>
      <c r="X284" s="404"/>
      <c r="Y284" s="404"/>
      <c r="Z284" s="404"/>
      <c r="AA284" s="404"/>
      <c r="AB284" s="403" t="s">
        <v>278</v>
      </c>
      <c r="IB284" s="5"/>
      <c r="IC284" s="5"/>
      <c r="ID284" s="5"/>
      <c r="IE284" s="5"/>
      <c r="IF284" s="5"/>
      <c r="IG284" s="5"/>
      <c r="IH284" s="5"/>
      <c r="II284" s="5"/>
      <c r="IJ284" s="5"/>
      <c r="IK284" s="5"/>
      <c r="IL284" s="5"/>
      <c r="IM284" s="5"/>
      <c r="IN284" s="5"/>
      <c r="IO284" s="5"/>
      <c r="IP284" s="5"/>
      <c r="IQ284" s="5"/>
      <c r="IR284" s="5"/>
      <c r="IS284" s="5"/>
    </row>
    <row r="285" spans="1:253" s="7" customFormat="1" x14ac:dyDescent="0.2">
      <c r="A285" s="393"/>
      <c r="B285" s="184">
        <f t="shared" si="5"/>
        <v>0</v>
      </c>
      <c r="C285" s="404"/>
      <c r="D285" s="404"/>
      <c r="E285" s="404"/>
      <c r="F285" s="404"/>
      <c r="G285" s="404"/>
      <c r="H285" s="404"/>
      <c r="I285" s="404"/>
      <c r="J285" s="404"/>
      <c r="K285" s="404"/>
      <c r="L285" s="404"/>
      <c r="M285" s="404"/>
      <c r="N285" s="404"/>
      <c r="O285" s="404"/>
      <c r="P285" s="404"/>
      <c r="Q285" s="404"/>
      <c r="R285" s="404"/>
      <c r="S285" s="404"/>
      <c r="T285" s="404"/>
      <c r="U285" s="404"/>
      <c r="V285" s="404"/>
      <c r="W285" s="404"/>
      <c r="X285" s="404"/>
      <c r="Y285" s="404"/>
      <c r="Z285" s="404"/>
      <c r="AA285" s="404"/>
      <c r="AB285" s="403" t="s">
        <v>278</v>
      </c>
      <c r="IB285" s="5"/>
      <c r="IC285" s="5"/>
      <c r="ID285" s="5"/>
      <c r="IE285" s="5"/>
      <c r="IF285" s="5"/>
      <c r="IG285" s="5"/>
      <c r="IH285" s="5"/>
      <c r="II285" s="5"/>
      <c r="IJ285" s="5"/>
      <c r="IK285" s="5"/>
      <c r="IL285" s="5"/>
      <c r="IM285" s="5"/>
      <c r="IN285" s="5"/>
      <c r="IO285" s="5"/>
      <c r="IP285" s="5"/>
      <c r="IQ285" s="5"/>
      <c r="IR285" s="5"/>
      <c r="IS285" s="5"/>
    </row>
    <row r="286" spans="1:253" s="7" customFormat="1" x14ac:dyDescent="0.2">
      <c r="A286" s="393"/>
      <c r="B286" s="184">
        <f t="shared" si="5"/>
        <v>0</v>
      </c>
      <c r="C286" s="404"/>
      <c r="D286" s="404"/>
      <c r="E286" s="404"/>
      <c r="F286" s="404"/>
      <c r="G286" s="404"/>
      <c r="H286" s="404"/>
      <c r="I286" s="404"/>
      <c r="J286" s="404"/>
      <c r="K286" s="404"/>
      <c r="L286" s="404"/>
      <c r="M286" s="404"/>
      <c r="N286" s="404"/>
      <c r="O286" s="404"/>
      <c r="P286" s="404"/>
      <c r="Q286" s="404"/>
      <c r="R286" s="404"/>
      <c r="S286" s="404"/>
      <c r="T286" s="404"/>
      <c r="U286" s="404"/>
      <c r="V286" s="404"/>
      <c r="W286" s="404"/>
      <c r="X286" s="404"/>
      <c r="Y286" s="404"/>
      <c r="Z286" s="404"/>
      <c r="AA286" s="404"/>
      <c r="AB286" s="403" t="s">
        <v>278</v>
      </c>
      <c r="IB286" s="5"/>
      <c r="IC286" s="5"/>
      <c r="ID286" s="5"/>
      <c r="IE286" s="5"/>
      <c r="IF286" s="5"/>
      <c r="IG286" s="5"/>
      <c r="IH286" s="5"/>
      <c r="II286" s="5"/>
      <c r="IJ286" s="5"/>
      <c r="IK286" s="5"/>
      <c r="IL286" s="5"/>
      <c r="IM286" s="5"/>
      <c r="IN286" s="5"/>
      <c r="IO286" s="5"/>
      <c r="IP286" s="5"/>
      <c r="IQ286" s="5"/>
      <c r="IR286" s="5"/>
      <c r="IS286" s="5"/>
    </row>
    <row r="287" spans="1:253" s="7" customFormat="1" x14ac:dyDescent="0.2">
      <c r="A287" s="393"/>
      <c r="B287" s="184">
        <f t="shared" si="5"/>
        <v>0</v>
      </c>
      <c r="C287" s="404"/>
      <c r="D287" s="404"/>
      <c r="E287" s="404"/>
      <c r="F287" s="404"/>
      <c r="G287" s="404"/>
      <c r="H287" s="404"/>
      <c r="I287" s="404"/>
      <c r="J287" s="404"/>
      <c r="K287" s="404"/>
      <c r="L287" s="404"/>
      <c r="M287" s="404"/>
      <c r="N287" s="404"/>
      <c r="O287" s="404"/>
      <c r="P287" s="404"/>
      <c r="Q287" s="404"/>
      <c r="R287" s="404"/>
      <c r="S287" s="404"/>
      <c r="T287" s="404"/>
      <c r="U287" s="404"/>
      <c r="V287" s="404"/>
      <c r="W287" s="404"/>
      <c r="X287" s="404"/>
      <c r="Y287" s="404"/>
      <c r="Z287" s="404"/>
      <c r="AA287" s="404"/>
      <c r="AB287" s="403" t="s">
        <v>278</v>
      </c>
      <c r="IB287" s="5"/>
      <c r="IC287" s="5"/>
      <c r="ID287" s="5"/>
      <c r="IE287" s="5"/>
      <c r="IF287" s="5"/>
      <c r="IG287" s="5"/>
      <c r="IH287" s="5"/>
      <c r="II287" s="5"/>
      <c r="IJ287" s="5"/>
      <c r="IK287" s="5"/>
      <c r="IL287" s="5"/>
      <c r="IM287" s="5"/>
      <c r="IN287" s="5"/>
      <c r="IO287" s="5"/>
      <c r="IP287" s="5"/>
      <c r="IQ287" s="5"/>
      <c r="IR287" s="5"/>
      <c r="IS287" s="5"/>
    </row>
    <row r="288" spans="1:253" s="7" customFormat="1" x14ac:dyDescent="0.2">
      <c r="A288" s="393"/>
      <c r="B288" s="184">
        <f t="shared" si="5"/>
        <v>0</v>
      </c>
      <c r="C288" s="404"/>
      <c r="D288" s="404"/>
      <c r="E288" s="404"/>
      <c r="F288" s="404"/>
      <c r="G288" s="404"/>
      <c r="H288" s="404"/>
      <c r="I288" s="404"/>
      <c r="J288" s="404"/>
      <c r="K288" s="404"/>
      <c r="L288" s="404"/>
      <c r="M288" s="404"/>
      <c r="N288" s="404"/>
      <c r="O288" s="404"/>
      <c r="P288" s="404"/>
      <c r="Q288" s="404"/>
      <c r="R288" s="404"/>
      <c r="S288" s="404"/>
      <c r="T288" s="404"/>
      <c r="U288" s="404"/>
      <c r="V288" s="404"/>
      <c r="W288" s="404"/>
      <c r="X288" s="404"/>
      <c r="Y288" s="404"/>
      <c r="Z288" s="404"/>
      <c r="AA288" s="404"/>
      <c r="AB288" s="403" t="s">
        <v>278</v>
      </c>
      <c r="IB288" s="5"/>
      <c r="IC288" s="5"/>
      <c r="ID288" s="5"/>
      <c r="IE288" s="5"/>
      <c r="IF288" s="5"/>
      <c r="IG288" s="5"/>
      <c r="IH288" s="5"/>
      <c r="II288" s="5"/>
      <c r="IJ288" s="5"/>
      <c r="IK288" s="5"/>
      <c r="IL288" s="5"/>
      <c r="IM288" s="5"/>
      <c r="IN288" s="5"/>
      <c r="IO288" s="5"/>
      <c r="IP288" s="5"/>
      <c r="IQ288" s="5"/>
      <c r="IR288" s="5"/>
      <c r="IS288" s="5"/>
    </row>
    <row r="289" spans="1:253" s="7" customFormat="1" x14ac:dyDescent="0.2">
      <c r="A289" s="393"/>
      <c r="B289" s="184">
        <f t="shared" si="5"/>
        <v>0</v>
      </c>
      <c r="C289" s="404"/>
      <c r="D289" s="404"/>
      <c r="E289" s="404"/>
      <c r="F289" s="404"/>
      <c r="G289" s="404"/>
      <c r="H289" s="404"/>
      <c r="I289" s="404"/>
      <c r="J289" s="404"/>
      <c r="K289" s="404"/>
      <c r="L289" s="404"/>
      <c r="M289" s="404"/>
      <c r="N289" s="404"/>
      <c r="O289" s="404"/>
      <c r="P289" s="404"/>
      <c r="Q289" s="404"/>
      <c r="R289" s="404"/>
      <c r="S289" s="404"/>
      <c r="T289" s="404"/>
      <c r="U289" s="404"/>
      <c r="V289" s="404"/>
      <c r="W289" s="404"/>
      <c r="X289" s="404"/>
      <c r="Y289" s="404"/>
      <c r="Z289" s="404"/>
      <c r="AA289" s="404"/>
      <c r="AB289" s="403" t="s">
        <v>278</v>
      </c>
      <c r="IB289" s="5"/>
      <c r="IC289" s="5"/>
      <c r="ID289" s="5"/>
      <c r="IE289" s="5"/>
      <c r="IF289" s="5"/>
      <c r="IG289" s="5"/>
      <c r="IH289" s="5"/>
      <c r="II289" s="5"/>
      <c r="IJ289" s="5"/>
      <c r="IK289" s="5"/>
      <c r="IL289" s="5"/>
      <c r="IM289" s="5"/>
      <c r="IN289" s="5"/>
      <c r="IO289" s="5"/>
      <c r="IP289" s="5"/>
      <c r="IQ289" s="5"/>
      <c r="IR289" s="5"/>
      <c r="IS289" s="5"/>
    </row>
    <row r="290" spans="1:253" s="7" customFormat="1" x14ac:dyDescent="0.2">
      <c r="A290" s="393"/>
      <c r="B290" s="184">
        <f t="shared" si="5"/>
        <v>0</v>
      </c>
      <c r="C290" s="404"/>
      <c r="D290" s="404"/>
      <c r="E290" s="404"/>
      <c r="F290" s="404"/>
      <c r="G290" s="404"/>
      <c r="H290" s="404"/>
      <c r="I290" s="404"/>
      <c r="J290" s="404"/>
      <c r="K290" s="404"/>
      <c r="L290" s="404"/>
      <c r="M290" s="404"/>
      <c r="N290" s="404"/>
      <c r="O290" s="404"/>
      <c r="P290" s="404"/>
      <c r="Q290" s="404"/>
      <c r="R290" s="404"/>
      <c r="S290" s="404"/>
      <c r="T290" s="404"/>
      <c r="U290" s="404"/>
      <c r="V290" s="404"/>
      <c r="W290" s="404"/>
      <c r="X290" s="404"/>
      <c r="Y290" s="404"/>
      <c r="Z290" s="404"/>
      <c r="AA290" s="404"/>
      <c r="AB290" s="403" t="s">
        <v>278</v>
      </c>
      <c r="IB290" s="5"/>
      <c r="IC290" s="5"/>
      <c r="ID290" s="5"/>
      <c r="IE290" s="5"/>
      <c r="IF290" s="5"/>
      <c r="IG290" s="5"/>
      <c r="IH290" s="5"/>
      <c r="II290" s="5"/>
      <c r="IJ290" s="5"/>
      <c r="IK290" s="5"/>
      <c r="IL290" s="5"/>
      <c r="IM290" s="5"/>
      <c r="IN290" s="5"/>
      <c r="IO290" s="5"/>
      <c r="IP290" s="5"/>
      <c r="IQ290" s="5"/>
      <c r="IR290" s="5"/>
      <c r="IS290" s="5"/>
    </row>
    <row r="291" spans="1:253" s="7" customFormat="1" x14ac:dyDescent="0.2">
      <c r="A291" s="393"/>
      <c r="B291" s="184">
        <f t="shared" si="5"/>
        <v>0</v>
      </c>
      <c r="C291" s="404"/>
      <c r="D291" s="404"/>
      <c r="E291" s="404"/>
      <c r="F291" s="404"/>
      <c r="G291" s="404"/>
      <c r="H291" s="404"/>
      <c r="I291" s="404"/>
      <c r="J291" s="404"/>
      <c r="K291" s="404"/>
      <c r="L291" s="404"/>
      <c r="M291" s="404"/>
      <c r="N291" s="404"/>
      <c r="O291" s="404"/>
      <c r="P291" s="404"/>
      <c r="Q291" s="404"/>
      <c r="R291" s="404"/>
      <c r="S291" s="404"/>
      <c r="T291" s="404"/>
      <c r="U291" s="404"/>
      <c r="V291" s="404"/>
      <c r="W291" s="404"/>
      <c r="X291" s="404"/>
      <c r="Y291" s="404"/>
      <c r="Z291" s="404"/>
      <c r="AA291" s="404"/>
      <c r="AB291" s="403" t="s">
        <v>278</v>
      </c>
      <c r="IB291" s="5"/>
      <c r="IC291" s="5"/>
      <c r="ID291" s="5"/>
      <c r="IE291" s="5"/>
      <c r="IF291" s="5"/>
      <c r="IG291" s="5"/>
      <c r="IH291" s="5"/>
      <c r="II291" s="5"/>
      <c r="IJ291" s="5"/>
      <c r="IK291" s="5"/>
      <c r="IL291" s="5"/>
      <c r="IM291" s="5"/>
      <c r="IN291" s="5"/>
      <c r="IO291" s="5"/>
      <c r="IP291" s="5"/>
      <c r="IQ291" s="5"/>
      <c r="IR291" s="5"/>
      <c r="IS291" s="5"/>
    </row>
    <row r="292" spans="1:253" s="7" customFormat="1" x14ac:dyDescent="0.2">
      <c r="A292" s="393"/>
      <c r="B292" s="184">
        <f t="shared" si="5"/>
        <v>0</v>
      </c>
      <c r="C292" s="404"/>
      <c r="D292" s="404"/>
      <c r="E292" s="404"/>
      <c r="F292" s="404"/>
      <c r="G292" s="404"/>
      <c r="H292" s="404"/>
      <c r="I292" s="404"/>
      <c r="J292" s="404"/>
      <c r="K292" s="404"/>
      <c r="L292" s="404"/>
      <c r="M292" s="404"/>
      <c r="N292" s="404"/>
      <c r="O292" s="404"/>
      <c r="P292" s="404"/>
      <c r="Q292" s="404"/>
      <c r="R292" s="404"/>
      <c r="S292" s="404"/>
      <c r="T292" s="404"/>
      <c r="U292" s="404"/>
      <c r="V292" s="404"/>
      <c r="W292" s="404"/>
      <c r="X292" s="404"/>
      <c r="Y292" s="404"/>
      <c r="Z292" s="404"/>
      <c r="AA292" s="404"/>
      <c r="AB292" s="403" t="s">
        <v>278</v>
      </c>
      <c r="IB292" s="5"/>
      <c r="IC292" s="5"/>
      <c r="ID292" s="5"/>
      <c r="IE292" s="5"/>
      <c r="IF292" s="5"/>
      <c r="IG292" s="5"/>
      <c r="IH292" s="5"/>
      <c r="II292" s="5"/>
      <c r="IJ292" s="5"/>
      <c r="IK292" s="5"/>
      <c r="IL292" s="5"/>
      <c r="IM292" s="5"/>
      <c r="IN292" s="5"/>
      <c r="IO292" s="5"/>
      <c r="IP292" s="5"/>
      <c r="IQ292" s="5"/>
      <c r="IR292" s="5"/>
      <c r="IS292" s="5"/>
    </row>
    <row r="293" spans="1:253" s="7" customFormat="1" x14ac:dyDescent="0.2">
      <c r="A293" s="393"/>
      <c r="B293" s="184">
        <f t="shared" si="5"/>
        <v>0</v>
      </c>
      <c r="C293" s="404"/>
      <c r="D293" s="404"/>
      <c r="E293" s="404"/>
      <c r="F293" s="404"/>
      <c r="G293" s="404"/>
      <c r="H293" s="404"/>
      <c r="I293" s="404"/>
      <c r="J293" s="404"/>
      <c r="K293" s="404"/>
      <c r="L293" s="404"/>
      <c r="M293" s="404"/>
      <c r="N293" s="404"/>
      <c r="O293" s="404"/>
      <c r="P293" s="404"/>
      <c r="Q293" s="404"/>
      <c r="R293" s="404"/>
      <c r="S293" s="404"/>
      <c r="T293" s="404"/>
      <c r="U293" s="404"/>
      <c r="V293" s="404"/>
      <c r="W293" s="404"/>
      <c r="X293" s="404"/>
      <c r="Y293" s="404"/>
      <c r="Z293" s="404"/>
      <c r="AA293" s="404"/>
      <c r="AB293" s="403" t="s">
        <v>278</v>
      </c>
      <c r="IB293" s="5"/>
      <c r="IC293" s="5"/>
      <c r="ID293" s="5"/>
      <c r="IE293" s="5"/>
      <c r="IF293" s="5"/>
      <c r="IG293" s="5"/>
      <c r="IH293" s="5"/>
      <c r="II293" s="5"/>
      <c r="IJ293" s="5"/>
      <c r="IK293" s="5"/>
      <c r="IL293" s="5"/>
      <c r="IM293" s="5"/>
      <c r="IN293" s="5"/>
      <c r="IO293" s="5"/>
      <c r="IP293" s="5"/>
      <c r="IQ293" s="5"/>
      <c r="IR293" s="5"/>
      <c r="IS293" s="5"/>
    </row>
    <row r="294" spans="1:253" s="7" customFormat="1" x14ac:dyDescent="0.2">
      <c r="A294" s="393"/>
      <c r="B294" s="184">
        <f t="shared" si="5"/>
        <v>0</v>
      </c>
      <c r="C294" s="404"/>
      <c r="D294" s="404"/>
      <c r="E294" s="404"/>
      <c r="F294" s="404"/>
      <c r="G294" s="404"/>
      <c r="H294" s="404"/>
      <c r="I294" s="404"/>
      <c r="J294" s="404"/>
      <c r="K294" s="404"/>
      <c r="L294" s="404"/>
      <c r="M294" s="404"/>
      <c r="N294" s="404"/>
      <c r="O294" s="404"/>
      <c r="P294" s="404"/>
      <c r="Q294" s="404"/>
      <c r="R294" s="404"/>
      <c r="S294" s="404"/>
      <c r="T294" s="404"/>
      <c r="U294" s="404"/>
      <c r="V294" s="404"/>
      <c r="W294" s="404"/>
      <c r="X294" s="404"/>
      <c r="Y294" s="404"/>
      <c r="Z294" s="404"/>
      <c r="AA294" s="404"/>
      <c r="AB294" s="403" t="s">
        <v>278</v>
      </c>
      <c r="IB294" s="5"/>
      <c r="IC294" s="5"/>
      <c r="ID294" s="5"/>
      <c r="IE294" s="5"/>
      <c r="IF294" s="5"/>
      <c r="IG294" s="5"/>
      <c r="IH294" s="5"/>
      <c r="II294" s="5"/>
      <c r="IJ294" s="5"/>
      <c r="IK294" s="5"/>
      <c r="IL294" s="5"/>
      <c r="IM294" s="5"/>
      <c r="IN294" s="5"/>
      <c r="IO294" s="5"/>
      <c r="IP294" s="5"/>
      <c r="IQ294" s="5"/>
      <c r="IR294" s="5"/>
      <c r="IS294" s="5"/>
    </row>
    <row r="295" spans="1:253" s="7" customFormat="1" x14ac:dyDescent="0.2">
      <c r="A295" s="393"/>
      <c r="B295" s="184">
        <f t="shared" si="5"/>
        <v>0</v>
      </c>
      <c r="C295" s="404"/>
      <c r="D295" s="404"/>
      <c r="E295" s="404"/>
      <c r="F295" s="404"/>
      <c r="G295" s="404"/>
      <c r="H295" s="404"/>
      <c r="I295" s="404"/>
      <c r="J295" s="404"/>
      <c r="K295" s="404"/>
      <c r="L295" s="404"/>
      <c r="M295" s="404"/>
      <c r="N295" s="404"/>
      <c r="O295" s="404"/>
      <c r="P295" s="404"/>
      <c r="Q295" s="404"/>
      <c r="R295" s="404"/>
      <c r="S295" s="404"/>
      <c r="T295" s="404"/>
      <c r="U295" s="404"/>
      <c r="V295" s="404"/>
      <c r="W295" s="404"/>
      <c r="X295" s="404"/>
      <c r="Y295" s="404"/>
      <c r="Z295" s="404"/>
      <c r="AA295" s="404"/>
      <c r="AB295" s="403" t="s">
        <v>278</v>
      </c>
      <c r="IB295" s="5"/>
      <c r="IC295" s="5"/>
      <c r="ID295" s="5"/>
      <c r="IE295" s="5"/>
      <c r="IF295" s="5"/>
      <c r="IG295" s="5"/>
      <c r="IH295" s="5"/>
      <c r="II295" s="5"/>
      <c r="IJ295" s="5"/>
      <c r="IK295" s="5"/>
      <c r="IL295" s="5"/>
      <c r="IM295" s="5"/>
      <c r="IN295" s="5"/>
      <c r="IO295" s="5"/>
      <c r="IP295" s="5"/>
      <c r="IQ295" s="5"/>
      <c r="IR295" s="5"/>
      <c r="IS295" s="5"/>
    </row>
    <row r="296" spans="1:253" s="7" customFormat="1" x14ac:dyDescent="0.2">
      <c r="A296" s="393"/>
      <c r="B296" s="184">
        <f t="shared" si="5"/>
        <v>0</v>
      </c>
      <c r="C296" s="404"/>
      <c r="D296" s="404"/>
      <c r="E296" s="404"/>
      <c r="F296" s="404"/>
      <c r="G296" s="404"/>
      <c r="H296" s="404"/>
      <c r="I296" s="404"/>
      <c r="J296" s="404"/>
      <c r="K296" s="404"/>
      <c r="L296" s="404"/>
      <c r="M296" s="404"/>
      <c r="N296" s="404"/>
      <c r="O296" s="404"/>
      <c r="P296" s="404"/>
      <c r="Q296" s="404"/>
      <c r="R296" s="404"/>
      <c r="S296" s="404"/>
      <c r="T296" s="404"/>
      <c r="U296" s="404"/>
      <c r="V296" s="404"/>
      <c r="W296" s="404"/>
      <c r="X296" s="404"/>
      <c r="Y296" s="404"/>
      <c r="Z296" s="404"/>
      <c r="AA296" s="404"/>
      <c r="AB296" s="403" t="s">
        <v>278</v>
      </c>
      <c r="IB296" s="5"/>
      <c r="IC296" s="5"/>
      <c r="ID296" s="5"/>
      <c r="IE296" s="5"/>
      <c r="IF296" s="5"/>
      <c r="IG296" s="5"/>
      <c r="IH296" s="5"/>
      <c r="II296" s="5"/>
      <c r="IJ296" s="5"/>
      <c r="IK296" s="5"/>
      <c r="IL296" s="5"/>
      <c r="IM296" s="5"/>
      <c r="IN296" s="5"/>
      <c r="IO296" s="5"/>
      <c r="IP296" s="5"/>
      <c r="IQ296" s="5"/>
      <c r="IR296" s="5"/>
      <c r="IS296" s="5"/>
    </row>
    <row r="297" spans="1:253" s="7" customFormat="1" x14ac:dyDescent="0.2">
      <c r="A297" s="393"/>
      <c r="B297" s="184">
        <f t="shared" si="5"/>
        <v>0</v>
      </c>
      <c r="C297" s="404"/>
      <c r="D297" s="404"/>
      <c r="E297" s="404"/>
      <c r="F297" s="404"/>
      <c r="G297" s="404"/>
      <c r="H297" s="404"/>
      <c r="I297" s="404"/>
      <c r="J297" s="404"/>
      <c r="K297" s="404"/>
      <c r="L297" s="404"/>
      <c r="M297" s="404"/>
      <c r="N297" s="404"/>
      <c r="O297" s="404"/>
      <c r="P297" s="404"/>
      <c r="Q297" s="404"/>
      <c r="R297" s="404"/>
      <c r="S297" s="404"/>
      <c r="T297" s="404"/>
      <c r="U297" s="404"/>
      <c r="V297" s="404"/>
      <c r="W297" s="404"/>
      <c r="X297" s="404"/>
      <c r="Y297" s="404"/>
      <c r="Z297" s="404"/>
      <c r="AA297" s="404"/>
      <c r="AB297" s="403" t="s">
        <v>278</v>
      </c>
      <c r="IB297" s="5"/>
      <c r="IC297" s="5"/>
      <c r="ID297" s="5"/>
      <c r="IE297" s="5"/>
      <c r="IF297" s="5"/>
      <c r="IG297" s="5"/>
      <c r="IH297" s="5"/>
      <c r="II297" s="5"/>
      <c r="IJ297" s="5"/>
      <c r="IK297" s="5"/>
      <c r="IL297" s="5"/>
      <c r="IM297" s="5"/>
      <c r="IN297" s="5"/>
      <c r="IO297" s="5"/>
      <c r="IP297" s="5"/>
      <c r="IQ297" s="5"/>
      <c r="IR297" s="5"/>
      <c r="IS297" s="5"/>
    </row>
    <row r="298" spans="1:253" s="7" customFormat="1" x14ac:dyDescent="0.2">
      <c r="A298" s="393"/>
      <c r="B298" s="184">
        <f t="shared" si="5"/>
        <v>0</v>
      </c>
      <c r="C298" s="404"/>
      <c r="D298" s="404"/>
      <c r="E298" s="404"/>
      <c r="F298" s="404"/>
      <c r="G298" s="404"/>
      <c r="H298" s="404"/>
      <c r="I298" s="404"/>
      <c r="J298" s="404"/>
      <c r="K298" s="404"/>
      <c r="L298" s="404"/>
      <c r="M298" s="404"/>
      <c r="N298" s="404"/>
      <c r="O298" s="404"/>
      <c r="P298" s="404"/>
      <c r="Q298" s="404"/>
      <c r="R298" s="404"/>
      <c r="S298" s="404"/>
      <c r="T298" s="404"/>
      <c r="U298" s="404"/>
      <c r="V298" s="404"/>
      <c r="W298" s="404"/>
      <c r="X298" s="404"/>
      <c r="Y298" s="404"/>
      <c r="Z298" s="404"/>
      <c r="AA298" s="404"/>
      <c r="AB298" s="403" t="s">
        <v>278</v>
      </c>
      <c r="IB298" s="5"/>
      <c r="IC298" s="5"/>
      <c r="ID298" s="5"/>
      <c r="IE298" s="5"/>
      <c r="IF298" s="5"/>
      <c r="IG298" s="5"/>
      <c r="IH298" s="5"/>
      <c r="II298" s="5"/>
      <c r="IJ298" s="5"/>
      <c r="IK298" s="5"/>
      <c r="IL298" s="5"/>
      <c r="IM298" s="5"/>
      <c r="IN298" s="5"/>
      <c r="IO298" s="5"/>
      <c r="IP298" s="5"/>
      <c r="IQ298" s="5"/>
      <c r="IR298" s="5"/>
      <c r="IS298" s="5"/>
    </row>
    <row r="299" spans="1:253" s="7" customFormat="1" x14ac:dyDescent="0.2">
      <c r="A299" s="393"/>
      <c r="B299" s="184">
        <f t="shared" si="5"/>
        <v>0</v>
      </c>
      <c r="C299" s="404"/>
      <c r="D299" s="404"/>
      <c r="E299" s="404"/>
      <c r="F299" s="404"/>
      <c r="G299" s="404"/>
      <c r="H299" s="404"/>
      <c r="I299" s="404"/>
      <c r="J299" s="404"/>
      <c r="K299" s="404"/>
      <c r="L299" s="404"/>
      <c r="M299" s="404"/>
      <c r="N299" s="404"/>
      <c r="O299" s="404"/>
      <c r="P299" s="404"/>
      <c r="Q299" s="404"/>
      <c r="R299" s="404"/>
      <c r="S299" s="404"/>
      <c r="T299" s="404"/>
      <c r="U299" s="404"/>
      <c r="V299" s="404"/>
      <c r="W299" s="404"/>
      <c r="X299" s="404"/>
      <c r="Y299" s="404"/>
      <c r="Z299" s="404"/>
      <c r="AA299" s="404"/>
      <c r="AB299" s="403" t="s">
        <v>278</v>
      </c>
      <c r="IB299" s="5"/>
      <c r="IC299" s="5"/>
      <c r="ID299" s="5"/>
      <c r="IE299" s="5"/>
      <c r="IF299" s="5"/>
      <c r="IG299" s="5"/>
      <c r="IH299" s="5"/>
      <c r="II299" s="5"/>
      <c r="IJ299" s="5"/>
      <c r="IK299" s="5"/>
      <c r="IL299" s="5"/>
      <c r="IM299" s="5"/>
      <c r="IN299" s="5"/>
      <c r="IO299" s="5"/>
      <c r="IP299" s="5"/>
      <c r="IQ299" s="5"/>
      <c r="IR299" s="5"/>
      <c r="IS299" s="5"/>
    </row>
    <row r="300" spans="1:253" s="7" customFormat="1" x14ac:dyDescent="0.2">
      <c r="A300" s="393"/>
      <c r="B300" s="184">
        <f t="shared" si="5"/>
        <v>0</v>
      </c>
      <c r="C300" s="404"/>
      <c r="D300" s="404"/>
      <c r="E300" s="404"/>
      <c r="F300" s="404"/>
      <c r="G300" s="404"/>
      <c r="H300" s="404"/>
      <c r="I300" s="404"/>
      <c r="J300" s="404"/>
      <c r="K300" s="404"/>
      <c r="L300" s="404"/>
      <c r="M300" s="404"/>
      <c r="N300" s="404"/>
      <c r="O300" s="404"/>
      <c r="P300" s="404"/>
      <c r="Q300" s="404"/>
      <c r="R300" s="404"/>
      <c r="S300" s="404"/>
      <c r="T300" s="404"/>
      <c r="U300" s="404"/>
      <c r="V300" s="404"/>
      <c r="W300" s="404"/>
      <c r="X300" s="404"/>
      <c r="Y300" s="404"/>
      <c r="Z300" s="404"/>
      <c r="AA300" s="404"/>
      <c r="AB300" s="403" t="s">
        <v>278</v>
      </c>
      <c r="IB300" s="5"/>
      <c r="IC300" s="5"/>
      <c r="ID300" s="5"/>
      <c r="IE300" s="5"/>
      <c r="IF300" s="5"/>
      <c r="IG300" s="5"/>
      <c r="IH300" s="5"/>
      <c r="II300" s="5"/>
      <c r="IJ300" s="5"/>
      <c r="IK300" s="5"/>
      <c r="IL300" s="5"/>
      <c r="IM300" s="5"/>
      <c r="IN300" s="5"/>
      <c r="IO300" s="5"/>
      <c r="IP300" s="5"/>
      <c r="IQ300" s="5"/>
      <c r="IR300" s="5"/>
      <c r="IS300" s="5"/>
    </row>
    <row r="301" spans="1:253" s="7" customFormat="1" x14ac:dyDescent="0.2">
      <c r="A301" s="393"/>
      <c r="B301" s="184">
        <f t="shared" si="5"/>
        <v>0</v>
      </c>
      <c r="C301" s="404"/>
      <c r="D301" s="404"/>
      <c r="E301" s="404"/>
      <c r="F301" s="404"/>
      <c r="G301" s="404"/>
      <c r="H301" s="404"/>
      <c r="I301" s="404"/>
      <c r="J301" s="404"/>
      <c r="K301" s="404"/>
      <c r="L301" s="404"/>
      <c r="M301" s="404"/>
      <c r="N301" s="404"/>
      <c r="O301" s="404"/>
      <c r="P301" s="404"/>
      <c r="Q301" s="404"/>
      <c r="R301" s="404"/>
      <c r="S301" s="404"/>
      <c r="T301" s="404"/>
      <c r="U301" s="404"/>
      <c r="V301" s="404"/>
      <c r="W301" s="404"/>
      <c r="X301" s="404"/>
      <c r="Y301" s="404"/>
      <c r="Z301" s="404"/>
      <c r="AA301" s="404"/>
      <c r="AB301" s="403" t="s">
        <v>278</v>
      </c>
      <c r="IB301" s="5"/>
      <c r="IC301" s="5"/>
      <c r="ID301" s="5"/>
      <c r="IE301" s="5"/>
      <c r="IF301" s="5"/>
      <c r="IG301" s="5"/>
      <c r="IH301" s="5"/>
      <c r="II301" s="5"/>
      <c r="IJ301" s="5"/>
      <c r="IK301" s="5"/>
      <c r="IL301" s="5"/>
      <c r="IM301" s="5"/>
      <c r="IN301" s="5"/>
      <c r="IO301" s="5"/>
      <c r="IP301" s="5"/>
      <c r="IQ301" s="5"/>
      <c r="IR301" s="5"/>
      <c r="IS301" s="5"/>
    </row>
    <row r="302" spans="1:253" s="7" customFormat="1" x14ac:dyDescent="0.2">
      <c r="A302" s="393"/>
      <c r="B302" s="184">
        <f t="shared" si="5"/>
        <v>0</v>
      </c>
      <c r="C302" s="404"/>
      <c r="D302" s="404"/>
      <c r="E302" s="404"/>
      <c r="F302" s="404"/>
      <c r="G302" s="404"/>
      <c r="H302" s="404"/>
      <c r="I302" s="404"/>
      <c r="J302" s="404"/>
      <c r="K302" s="404"/>
      <c r="L302" s="404"/>
      <c r="M302" s="404"/>
      <c r="N302" s="404"/>
      <c r="O302" s="404"/>
      <c r="P302" s="404"/>
      <c r="Q302" s="404"/>
      <c r="R302" s="404"/>
      <c r="S302" s="404"/>
      <c r="T302" s="404"/>
      <c r="U302" s="404"/>
      <c r="V302" s="404"/>
      <c r="W302" s="404"/>
      <c r="X302" s="404"/>
      <c r="Y302" s="404"/>
      <c r="Z302" s="404"/>
      <c r="AA302" s="404"/>
      <c r="AB302" s="403" t="s">
        <v>278</v>
      </c>
      <c r="IB302" s="5"/>
      <c r="IC302" s="5"/>
      <c r="ID302" s="5"/>
      <c r="IE302" s="5"/>
      <c r="IF302" s="5"/>
      <c r="IG302" s="5"/>
      <c r="IH302" s="5"/>
      <c r="II302" s="5"/>
      <c r="IJ302" s="5"/>
      <c r="IK302" s="5"/>
      <c r="IL302" s="5"/>
      <c r="IM302" s="5"/>
      <c r="IN302" s="5"/>
      <c r="IO302" s="5"/>
      <c r="IP302" s="5"/>
      <c r="IQ302" s="5"/>
      <c r="IR302" s="5"/>
      <c r="IS302" s="5"/>
    </row>
    <row r="303" spans="1:253" s="7" customFormat="1" x14ac:dyDescent="0.2">
      <c r="A303" s="393"/>
      <c r="B303" s="184">
        <f t="shared" si="5"/>
        <v>0</v>
      </c>
      <c r="C303" s="404"/>
      <c r="D303" s="404"/>
      <c r="E303" s="404"/>
      <c r="F303" s="404"/>
      <c r="G303" s="404"/>
      <c r="H303" s="404"/>
      <c r="I303" s="404"/>
      <c r="J303" s="404"/>
      <c r="K303" s="404"/>
      <c r="L303" s="404"/>
      <c r="M303" s="404"/>
      <c r="N303" s="404"/>
      <c r="O303" s="404"/>
      <c r="P303" s="404"/>
      <c r="Q303" s="404"/>
      <c r="R303" s="404"/>
      <c r="S303" s="404"/>
      <c r="T303" s="404"/>
      <c r="U303" s="404"/>
      <c r="V303" s="404"/>
      <c r="W303" s="404"/>
      <c r="X303" s="404"/>
      <c r="Y303" s="404"/>
      <c r="Z303" s="404"/>
      <c r="AA303" s="404"/>
      <c r="AB303" s="403" t="s">
        <v>278</v>
      </c>
      <c r="IB303" s="5"/>
      <c r="IC303" s="5"/>
      <c r="ID303" s="5"/>
      <c r="IE303" s="5"/>
      <c r="IF303" s="5"/>
      <c r="IG303" s="5"/>
      <c r="IH303" s="5"/>
      <c r="II303" s="5"/>
      <c r="IJ303" s="5"/>
      <c r="IK303" s="5"/>
      <c r="IL303" s="5"/>
      <c r="IM303" s="5"/>
      <c r="IN303" s="5"/>
      <c r="IO303" s="5"/>
      <c r="IP303" s="5"/>
      <c r="IQ303" s="5"/>
      <c r="IR303" s="5"/>
      <c r="IS303" s="5"/>
    </row>
    <row r="304" spans="1:253" s="7" customFormat="1" x14ac:dyDescent="0.2">
      <c r="A304" s="393"/>
      <c r="B304" s="184">
        <f t="shared" si="5"/>
        <v>0</v>
      </c>
      <c r="C304" s="404"/>
      <c r="D304" s="404"/>
      <c r="E304" s="404"/>
      <c r="F304" s="404"/>
      <c r="G304" s="404"/>
      <c r="H304" s="404"/>
      <c r="I304" s="404"/>
      <c r="J304" s="404"/>
      <c r="K304" s="404"/>
      <c r="L304" s="404"/>
      <c r="M304" s="404"/>
      <c r="N304" s="404"/>
      <c r="O304" s="404"/>
      <c r="P304" s="404"/>
      <c r="Q304" s="404"/>
      <c r="R304" s="404"/>
      <c r="S304" s="404"/>
      <c r="T304" s="404"/>
      <c r="U304" s="404"/>
      <c r="V304" s="404"/>
      <c r="W304" s="404"/>
      <c r="X304" s="404"/>
      <c r="Y304" s="404"/>
      <c r="Z304" s="404"/>
      <c r="AA304" s="404"/>
      <c r="AB304" s="403" t="s">
        <v>278</v>
      </c>
      <c r="IB304" s="5"/>
      <c r="IC304" s="5"/>
      <c r="ID304" s="5"/>
      <c r="IE304" s="5"/>
      <c r="IF304" s="5"/>
      <c r="IG304" s="5"/>
      <c r="IH304" s="5"/>
      <c r="II304" s="5"/>
      <c r="IJ304" s="5"/>
      <c r="IK304" s="5"/>
      <c r="IL304" s="5"/>
      <c r="IM304" s="5"/>
      <c r="IN304" s="5"/>
      <c r="IO304" s="5"/>
      <c r="IP304" s="5"/>
      <c r="IQ304" s="5"/>
      <c r="IR304" s="5"/>
      <c r="IS304" s="5"/>
    </row>
    <row r="305" spans="1:253" s="7" customFormat="1" x14ac:dyDescent="0.2">
      <c r="A305" s="393"/>
      <c r="B305" s="184">
        <f t="shared" si="5"/>
        <v>0</v>
      </c>
      <c r="C305" s="404"/>
      <c r="D305" s="404"/>
      <c r="E305" s="404"/>
      <c r="F305" s="404"/>
      <c r="G305" s="404"/>
      <c r="H305" s="404"/>
      <c r="I305" s="404"/>
      <c r="J305" s="404"/>
      <c r="K305" s="404"/>
      <c r="L305" s="404"/>
      <c r="M305" s="404"/>
      <c r="N305" s="404"/>
      <c r="O305" s="404"/>
      <c r="P305" s="404"/>
      <c r="Q305" s="404"/>
      <c r="R305" s="404"/>
      <c r="S305" s="404"/>
      <c r="T305" s="404"/>
      <c r="U305" s="404"/>
      <c r="V305" s="404"/>
      <c r="W305" s="404"/>
      <c r="X305" s="404"/>
      <c r="Y305" s="404"/>
      <c r="Z305" s="404"/>
      <c r="AA305" s="404"/>
      <c r="AB305" s="403" t="s">
        <v>278</v>
      </c>
      <c r="IB305" s="5"/>
      <c r="IC305" s="5"/>
      <c r="ID305" s="5"/>
      <c r="IE305" s="5"/>
      <c r="IF305" s="5"/>
      <c r="IG305" s="5"/>
      <c r="IH305" s="5"/>
      <c r="II305" s="5"/>
      <c r="IJ305" s="5"/>
      <c r="IK305" s="5"/>
      <c r="IL305" s="5"/>
      <c r="IM305" s="5"/>
      <c r="IN305" s="5"/>
      <c r="IO305" s="5"/>
      <c r="IP305" s="5"/>
      <c r="IQ305" s="5"/>
      <c r="IR305" s="5"/>
      <c r="IS305" s="5"/>
    </row>
    <row r="306" spans="1:253" s="7" customFormat="1" x14ac:dyDescent="0.2">
      <c r="A306" s="393"/>
      <c r="B306" s="184">
        <f t="shared" si="5"/>
        <v>0</v>
      </c>
      <c r="C306" s="404"/>
      <c r="D306" s="404"/>
      <c r="E306" s="404"/>
      <c r="F306" s="404"/>
      <c r="G306" s="404"/>
      <c r="H306" s="404"/>
      <c r="I306" s="404"/>
      <c r="J306" s="404"/>
      <c r="K306" s="404"/>
      <c r="L306" s="404"/>
      <c r="M306" s="404"/>
      <c r="N306" s="404"/>
      <c r="O306" s="404"/>
      <c r="P306" s="404"/>
      <c r="Q306" s="404"/>
      <c r="R306" s="404"/>
      <c r="S306" s="404"/>
      <c r="T306" s="404"/>
      <c r="U306" s="404"/>
      <c r="V306" s="404"/>
      <c r="W306" s="404"/>
      <c r="X306" s="404"/>
      <c r="Y306" s="404"/>
      <c r="Z306" s="404"/>
      <c r="AA306" s="404"/>
      <c r="AB306" s="403" t="s">
        <v>278</v>
      </c>
      <c r="IB306" s="5"/>
      <c r="IC306" s="5"/>
      <c r="ID306" s="5"/>
      <c r="IE306" s="5"/>
      <c r="IF306" s="5"/>
      <c r="IG306" s="5"/>
      <c r="IH306" s="5"/>
      <c r="II306" s="5"/>
      <c r="IJ306" s="5"/>
      <c r="IK306" s="5"/>
      <c r="IL306" s="5"/>
      <c r="IM306" s="5"/>
      <c r="IN306" s="5"/>
      <c r="IO306" s="5"/>
      <c r="IP306" s="5"/>
      <c r="IQ306" s="5"/>
      <c r="IR306" s="5"/>
      <c r="IS306" s="5"/>
    </row>
    <row r="307" spans="1:253" s="7" customFormat="1" x14ac:dyDescent="0.2">
      <c r="A307" s="393"/>
      <c r="B307" s="184">
        <f t="shared" si="5"/>
        <v>0</v>
      </c>
      <c r="C307" s="404"/>
      <c r="D307" s="404"/>
      <c r="E307" s="404"/>
      <c r="F307" s="404"/>
      <c r="G307" s="404"/>
      <c r="H307" s="404"/>
      <c r="I307" s="404"/>
      <c r="J307" s="404"/>
      <c r="K307" s="404"/>
      <c r="L307" s="404"/>
      <c r="M307" s="404"/>
      <c r="N307" s="404"/>
      <c r="O307" s="404"/>
      <c r="P307" s="404"/>
      <c r="Q307" s="404"/>
      <c r="R307" s="404"/>
      <c r="S307" s="404"/>
      <c r="T307" s="404"/>
      <c r="U307" s="404"/>
      <c r="V307" s="404"/>
      <c r="W307" s="404"/>
      <c r="X307" s="404"/>
      <c r="Y307" s="404"/>
      <c r="Z307" s="404"/>
      <c r="AA307" s="404"/>
      <c r="AB307" s="403" t="s">
        <v>278</v>
      </c>
      <c r="IB307" s="5"/>
      <c r="IC307" s="5"/>
      <c r="ID307" s="5"/>
      <c r="IE307" s="5"/>
      <c r="IF307" s="5"/>
      <c r="IG307" s="5"/>
      <c r="IH307" s="5"/>
      <c r="II307" s="5"/>
      <c r="IJ307" s="5"/>
      <c r="IK307" s="5"/>
      <c r="IL307" s="5"/>
      <c r="IM307" s="5"/>
      <c r="IN307" s="5"/>
      <c r="IO307" s="5"/>
      <c r="IP307" s="5"/>
      <c r="IQ307" s="5"/>
      <c r="IR307" s="5"/>
      <c r="IS307" s="5"/>
    </row>
    <row r="308" spans="1:253" s="7" customFormat="1" x14ac:dyDescent="0.2">
      <c r="A308" s="393"/>
      <c r="B308" s="184">
        <f t="shared" si="5"/>
        <v>0</v>
      </c>
      <c r="C308" s="404"/>
      <c r="D308" s="404"/>
      <c r="E308" s="404"/>
      <c r="F308" s="404"/>
      <c r="G308" s="404"/>
      <c r="H308" s="404"/>
      <c r="I308" s="404"/>
      <c r="J308" s="404"/>
      <c r="K308" s="404"/>
      <c r="L308" s="404"/>
      <c r="M308" s="404"/>
      <c r="N308" s="404"/>
      <c r="O308" s="404"/>
      <c r="P308" s="404"/>
      <c r="Q308" s="404"/>
      <c r="R308" s="404"/>
      <c r="S308" s="404"/>
      <c r="T308" s="404"/>
      <c r="U308" s="404"/>
      <c r="V308" s="404"/>
      <c r="W308" s="404"/>
      <c r="X308" s="404"/>
      <c r="Y308" s="404"/>
      <c r="Z308" s="404"/>
      <c r="AA308" s="404"/>
      <c r="AB308" s="403" t="s">
        <v>278</v>
      </c>
      <c r="IB308" s="5"/>
      <c r="IC308" s="5"/>
      <c r="ID308" s="5"/>
      <c r="IE308" s="5"/>
      <c r="IF308" s="5"/>
      <c r="IG308" s="5"/>
      <c r="IH308" s="5"/>
      <c r="II308" s="5"/>
      <c r="IJ308" s="5"/>
      <c r="IK308" s="5"/>
      <c r="IL308" s="5"/>
      <c r="IM308" s="5"/>
      <c r="IN308" s="5"/>
      <c r="IO308" s="5"/>
      <c r="IP308" s="5"/>
      <c r="IQ308" s="5"/>
      <c r="IR308" s="5"/>
      <c r="IS308" s="5"/>
    </row>
    <row r="309" spans="1:253" s="7" customFormat="1" x14ac:dyDescent="0.2">
      <c r="A309" s="393"/>
      <c r="B309" s="184">
        <f t="shared" si="5"/>
        <v>0</v>
      </c>
      <c r="C309" s="404"/>
      <c r="D309" s="404"/>
      <c r="E309" s="404"/>
      <c r="F309" s="404"/>
      <c r="G309" s="404"/>
      <c r="H309" s="404"/>
      <c r="I309" s="404"/>
      <c r="J309" s="404"/>
      <c r="K309" s="404"/>
      <c r="L309" s="404"/>
      <c r="M309" s="404"/>
      <c r="N309" s="404"/>
      <c r="O309" s="404"/>
      <c r="P309" s="404"/>
      <c r="Q309" s="404"/>
      <c r="R309" s="404"/>
      <c r="S309" s="404"/>
      <c r="T309" s="404"/>
      <c r="U309" s="404"/>
      <c r="V309" s="404"/>
      <c r="W309" s="404"/>
      <c r="X309" s="404"/>
      <c r="Y309" s="404"/>
      <c r="Z309" s="404"/>
      <c r="AA309" s="404"/>
      <c r="AB309" s="403" t="s">
        <v>278</v>
      </c>
      <c r="IB309" s="5"/>
      <c r="IC309" s="5"/>
      <c r="ID309" s="5"/>
      <c r="IE309" s="5"/>
      <c r="IF309" s="5"/>
      <c r="IG309" s="5"/>
      <c r="IH309" s="5"/>
      <c r="II309" s="5"/>
      <c r="IJ309" s="5"/>
      <c r="IK309" s="5"/>
      <c r="IL309" s="5"/>
      <c r="IM309" s="5"/>
      <c r="IN309" s="5"/>
      <c r="IO309" s="5"/>
      <c r="IP309" s="5"/>
      <c r="IQ309" s="5"/>
      <c r="IR309" s="5"/>
      <c r="IS309" s="5"/>
    </row>
    <row r="310" spans="1:253" s="7" customFormat="1" x14ac:dyDescent="0.2">
      <c r="A310" s="393"/>
      <c r="B310" s="184">
        <f t="shared" si="5"/>
        <v>0</v>
      </c>
      <c r="C310" s="404"/>
      <c r="D310" s="404"/>
      <c r="E310" s="404"/>
      <c r="F310" s="404"/>
      <c r="G310" s="404"/>
      <c r="H310" s="404"/>
      <c r="I310" s="404"/>
      <c r="J310" s="404"/>
      <c r="K310" s="404"/>
      <c r="L310" s="404"/>
      <c r="M310" s="404"/>
      <c r="N310" s="404"/>
      <c r="O310" s="404"/>
      <c r="P310" s="404"/>
      <c r="Q310" s="404"/>
      <c r="R310" s="404"/>
      <c r="S310" s="404"/>
      <c r="T310" s="404"/>
      <c r="U310" s="404"/>
      <c r="V310" s="404"/>
      <c r="W310" s="404"/>
      <c r="X310" s="404"/>
      <c r="Y310" s="404"/>
      <c r="Z310" s="404"/>
      <c r="AA310" s="404"/>
      <c r="AB310" s="403" t="s">
        <v>278</v>
      </c>
      <c r="IB310" s="5"/>
      <c r="IC310" s="5"/>
      <c r="ID310" s="5"/>
      <c r="IE310" s="5"/>
      <c r="IF310" s="5"/>
      <c r="IG310" s="5"/>
      <c r="IH310" s="5"/>
      <c r="II310" s="5"/>
      <c r="IJ310" s="5"/>
      <c r="IK310" s="5"/>
      <c r="IL310" s="5"/>
      <c r="IM310" s="5"/>
      <c r="IN310" s="5"/>
      <c r="IO310" s="5"/>
      <c r="IP310" s="5"/>
      <c r="IQ310" s="5"/>
      <c r="IR310" s="5"/>
      <c r="IS310" s="5"/>
    </row>
    <row r="311" spans="1:253" s="7" customFormat="1" x14ac:dyDescent="0.2">
      <c r="A311" s="393"/>
      <c r="B311" s="184">
        <f t="shared" si="5"/>
        <v>0</v>
      </c>
      <c r="C311" s="404"/>
      <c r="D311" s="404"/>
      <c r="E311" s="404"/>
      <c r="F311" s="404"/>
      <c r="G311" s="404"/>
      <c r="H311" s="404"/>
      <c r="I311" s="404"/>
      <c r="J311" s="404"/>
      <c r="K311" s="404"/>
      <c r="L311" s="404"/>
      <c r="M311" s="404"/>
      <c r="N311" s="404"/>
      <c r="O311" s="404"/>
      <c r="P311" s="404"/>
      <c r="Q311" s="404"/>
      <c r="R311" s="404"/>
      <c r="S311" s="404"/>
      <c r="T311" s="404"/>
      <c r="U311" s="404"/>
      <c r="V311" s="404"/>
      <c r="W311" s="404"/>
      <c r="X311" s="404"/>
      <c r="Y311" s="404"/>
      <c r="Z311" s="404"/>
      <c r="AA311" s="404"/>
      <c r="AB311" s="403" t="s">
        <v>278</v>
      </c>
      <c r="IB311" s="5"/>
      <c r="IC311" s="5"/>
      <c r="ID311" s="5"/>
      <c r="IE311" s="5"/>
      <c r="IF311" s="5"/>
      <c r="IG311" s="5"/>
      <c r="IH311" s="5"/>
      <c r="II311" s="5"/>
      <c r="IJ311" s="5"/>
      <c r="IK311" s="5"/>
      <c r="IL311" s="5"/>
      <c r="IM311" s="5"/>
      <c r="IN311" s="5"/>
      <c r="IO311" s="5"/>
      <c r="IP311" s="5"/>
      <c r="IQ311" s="5"/>
      <c r="IR311" s="5"/>
      <c r="IS311" s="5"/>
    </row>
    <row r="312" spans="1:253" s="7" customFormat="1" x14ac:dyDescent="0.2">
      <c r="A312" s="392">
        <v>41790</v>
      </c>
      <c r="B312" s="184">
        <f t="shared" si="5"/>
        <v>0</v>
      </c>
      <c r="C312" s="404"/>
      <c r="D312" s="404"/>
      <c r="E312" s="404"/>
      <c r="F312" s="404"/>
      <c r="G312" s="404"/>
      <c r="H312" s="404"/>
      <c r="I312" s="404"/>
      <c r="J312" s="404"/>
      <c r="K312" s="404"/>
      <c r="L312" s="404"/>
      <c r="M312" s="404"/>
      <c r="N312" s="404"/>
      <c r="O312" s="404"/>
      <c r="P312" s="404"/>
      <c r="Q312" s="404"/>
      <c r="R312" s="404"/>
      <c r="S312" s="404"/>
      <c r="T312" s="404"/>
      <c r="U312" s="404"/>
      <c r="V312" s="404"/>
      <c r="W312" s="404"/>
      <c r="X312" s="404"/>
      <c r="Y312" s="404"/>
      <c r="Z312" s="404"/>
      <c r="AA312" s="404"/>
      <c r="AB312" s="403" t="s">
        <v>278</v>
      </c>
      <c r="IB312" s="5"/>
      <c r="IC312" s="5"/>
      <c r="ID312" s="5"/>
      <c r="IE312" s="5"/>
      <c r="IF312" s="5"/>
      <c r="IG312" s="5"/>
      <c r="IH312" s="5"/>
      <c r="II312" s="5"/>
      <c r="IJ312" s="5"/>
      <c r="IK312" s="5"/>
      <c r="IL312" s="5"/>
      <c r="IM312" s="5"/>
      <c r="IN312" s="5"/>
      <c r="IO312" s="5"/>
      <c r="IP312" s="5"/>
      <c r="IQ312" s="5"/>
      <c r="IR312" s="5"/>
      <c r="IS312" s="5"/>
    </row>
    <row r="313" spans="1:253" s="7" customFormat="1" x14ac:dyDescent="0.2">
      <c r="A313" s="392"/>
      <c r="B313" s="184">
        <f t="shared" si="5"/>
        <v>0</v>
      </c>
      <c r="C313" s="404"/>
      <c r="D313" s="404"/>
      <c r="E313" s="404"/>
      <c r="F313" s="404"/>
      <c r="G313" s="404"/>
      <c r="H313" s="404"/>
      <c r="I313" s="404"/>
      <c r="J313" s="404"/>
      <c r="K313" s="404"/>
      <c r="L313" s="404"/>
      <c r="M313" s="404"/>
      <c r="N313" s="404"/>
      <c r="O313" s="404"/>
      <c r="P313" s="404"/>
      <c r="Q313" s="404"/>
      <c r="R313" s="404"/>
      <c r="S313" s="404"/>
      <c r="T313" s="404"/>
      <c r="U313" s="404"/>
      <c r="V313" s="404"/>
      <c r="W313" s="404"/>
      <c r="X313" s="404"/>
      <c r="Y313" s="404"/>
      <c r="Z313" s="404"/>
      <c r="AA313" s="404"/>
      <c r="AB313" s="403" t="s">
        <v>278</v>
      </c>
      <c r="IB313" s="5"/>
      <c r="IC313" s="5"/>
      <c r="ID313" s="5"/>
      <c r="IE313" s="5"/>
      <c r="IF313" s="5"/>
      <c r="IG313" s="5"/>
      <c r="IH313" s="5"/>
      <c r="II313" s="5"/>
      <c r="IJ313" s="5"/>
      <c r="IK313" s="5"/>
      <c r="IL313" s="5"/>
      <c r="IM313" s="5"/>
      <c r="IN313" s="5"/>
      <c r="IO313" s="5"/>
      <c r="IP313" s="5"/>
      <c r="IQ313" s="5"/>
      <c r="IR313" s="5"/>
      <c r="IS313" s="5"/>
    </row>
    <row r="314" spans="1:253" s="7" customFormat="1" x14ac:dyDescent="0.2">
      <c r="A314" s="392"/>
      <c r="B314" s="184">
        <f t="shared" si="5"/>
        <v>0</v>
      </c>
      <c r="C314" s="404"/>
      <c r="D314" s="404"/>
      <c r="E314" s="404"/>
      <c r="F314" s="404"/>
      <c r="G314" s="404"/>
      <c r="H314" s="404"/>
      <c r="I314" s="404"/>
      <c r="J314" s="404"/>
      <c r="K314" s="404"/>
      <c r="L314" s="404"/>
      <c r="M314" s="404"/>
      <c r="N314" s="404"/>
      <c r="O314" s="404"/>
      <c r="P314" s="404"/>
      <c r="Q314" s="404"/>
      <c r="R314" s="404"/>
      <c r="S314" s="404"/>
      <c r="T314" s="404"/>
      <c r="U314" s="404"/>
      <c r="V314" s="404"/>
      <c r="W314" s="404"/>
      <c r="X314" s="404"/>
      <c r="Y314" s="404"/>
      <c r="Z314" s="404"/>
      <c r="AA314" s="404"/>
      <c r="AB314" s="403" t="s">
        <v>278</v>
      </c>
      <c r="IB314" s="5"/>
      <c r="IC314" s="5"/>
      <c r="ID314" s="5"/>
      <c r="IE314" s="5"/>
      <c r="IF314" s="5"/>
      <c r="IG314" s="5"/>
      <c r="IH314" s="5"/>
      <c r="II314" s="5"/>
      <c r="IJ314" s="5"/>
      <c r="IK314" s="5"/>
      <c r="IL314" s="5"/>
      <c r="IM314" s="5"/>
      <c r="IN314" s="5"/>
      <c r="IO314" s="5"/>
      <c r="IP314" s="5"/>
      <c r="IQ314" s="5"/>
      <c r="IR314" s="5"/>
      <c r="IS314" s="5"/>
    </row>
    <row r="315" spans="1:253" s="7" customFormat="1" x14ac:dyDescent="0.2">
      <c r="A315" s="392"/>
      <c r="B315" s="184">
        <f t="shared" si="5"/>
        <v>0</v>
      </c>
      <c r="C315" s="404"/>
      <c r="D315" s="404"/>
      <c r="E315" s="404"/>
      <c r="F315" s="404"/>
      <c r="G315" s="404"/>
      <c r="H315" s="404"/>
      <c r="I315" s="404"/>
      <c r="J315" s="404"/>
      <c r="K315" s="404"/>
      <c r="L315" s="404"/>
      <c r="M315" s="404"/>
      <c r="N315" s="404"/>
      <c r="O315" s="404"/>
      <c r="P315" s="404"/>
      <c r="Q315" s="404"/>
      <c r="R315" s="404"/>
      <c r="S315" s="404"/>
      <c r="T315" s="404"/>
      <c r="U315" s="404"/>
      <c r="V315" s="404"/>
      <c r="W315" s="404"/>
      <c r="X315" s="404"/>
      <c r="Y315" s="404"/>
      <c r="Z315" s="404"/>
      <c r="AA315" s="404"/>
      <c r="AB315" s="403" t="s">
        <v>278</v>
      </c>
      <c r="IB315" s="5"/>
      <c r="IC315" s="5"/>
      <c r="ID315" s="5"/>
      <c r="IE315" s="5"/>
      <c r="IF315" s="5"/>
      <c r="IG315" s="5"/>
      <c r="IH315" s="5"/>
      <c r="II315" s="5"/>
      <c r="IJ315" s="5"/>
      <c r="IK315" s="5"/>
      <c r="IL315" s="5"/>
      <c r="IM315" s="5"/>
      <c r="IN315" s="5"/>
      <c r="IO315" s="5"/>
      <c r="IP315" s="5"/>
      <c r="IQ315" s="5"/>
      <c r="IR315" s="5"/>
      <c r="IS315" s="5"/>
    </row>
    <row r="316" spans="1:253" s="7" customFormat="1" x14ac:dyDescent="0.2">
      <c r="A316" s="392"/>
      <c r="B316" s="184">
        <f t="shared" si="5"/>
        <v>0</v>
      </c>
      <c r="C316" s="404"/>
      <c r="D316" s="404"/>
      <c r="E316" s="404"/>
      <c r="F316" s="404"/>
      <c r="G316" s="404"/>
      <c r="H316" s="404"/>
      <c r="I316" s="404"/>
      <c r="J316" s="404"/>
      <c r="K316" s="404"/>
      <c r="L316" s="404"/>
      <c r="M316" s="404"/>
      <c r="N316" s="404"/>
      <c r="O316" s="404"/>
      <c r="P316" s="404"/>
      <c r="Q316" s="404"/>
      <c r="R316" s="404"/>
      <c r="S316" s="404"/>
      <c r="T316" s="404"/>
      <c r="U316" s="404"/>
      <c r="V316" s="404"/>
      <c r="W316" s="404"/>
      <c r="X316" s="404"/>
      <c r="Y316" s="404"/>
      <c r="Z316" s="404"/>
      <c r="AA316" s="404"/>
      <c r="AB316" s="403" t="s">
        <v>278</v>
      </c>
      <c r="IB316" s="5"/>
      <c r="IC316" s="5"/>
      <c r="ID316" s="5"/>
      <c r="IE316" s="5"/>
      <c r="IF316" s="5"/>
      <c r="IG316" s="5"/>
      <c r="IH316" s="5"/>
      <c r="II316" s="5"/>
      <c r="IJ316" s="5"/>
      <c r="IK316" s="5"/>
      <c r="IL316" s="5"/>
      <c r="IM316" s="5"/>
      <c r="IN316" s="5"/>
      <c r="IO316" s="5"/>
      <c r="IP316" s="5"/>
      <c r="IQ316" s="5"/>
      <c r="IR316" s="5"/>
      <c r="IS316" s="5"/>
    </row>
    <row r="317" spans="1:253" s="7" customFormat="1" x14ac:dyDescent="0.2">
      <c r="A317" s="392"/>
      <c r="B317" s="184">
        <f t="shared" si="5"/>
        <v>0</v>
      </c>
      <c r="C317" s="404"/>
      <c r="D317" s="404"/>
      <c r="E317" s="404"/>
      <c r="F317" s="404"/>
      <c r="G317" s="404"/>
      <c r="H317" s="404"/>
      <c r="I317" s="404"/>
      <c r="J317" s="404"/>
      <c r="K317" s="404"/>
      <c r="L317" s="404"/>
      <c r="M317" s="404"/>
      <c r="N317" s="404"/>
      <c r="O317" s="404"/>
      <c r="P317" s="404"/>
      <c r="Q317" s="404"/>
      <c r="R317" s="404"/>
      <c r="S317" s="404"/>
      <c r="T317" s="404"/>
      <c r="U317" s="404"/>
      <c r="V317" s="404"/>
      <c r="W317" s="404"/>
      <c r="X317" s="404"/>
      <c r="Y317" s="404"/>
      <c r="Z317" s="404"/>
      <c r="AA317" s="404"/>
      <c r="AB317" s="403" t="s">
        <v>278</v>
      </c>
      <c r="IB317" s="5"/>
      <c r="IC317" s="5"/>
      <c r="ID317" s="5"/>
      <c r="IE317" s="5"/>
      <c r="IF317" s="5"/>
      <c r="IG317" s="5"/>
      <c r="IH317" s="5"/>
      <c r="II317" s="5"/>
      <c r="IJ317" s="5"/>
      <c r="IK317" s="5"/>
      <c r="IL317" s="5"/>
      <c r="IM317" s="5"/>
      <c r="IN317" s="5"/>
      <c r="IO317" s="5"/>
      <c r="IP317" s="5"/>
      <c r="IQ317" s="5"/>
      <c r="IR317" s="5"/>
      <c r="IS317" s="5"/>
    </row>
    <row r="318" spans="1:253" s="7" customFormat="1" x14ac:dyDescent="0.2">
      <c r="A318" s="392"/>
      <c r="B318" s="184">
        <f t="shared" si="5"/>
        <v>0</v>
      </c>
      <c r="C318" s="404"/>
      <c r="D318" s="404"/>
      <c r="E318" s="404"/>
      <c r="F318" s="404"/>
      <c r="G318" s="404"/>
      <c r="H318" s="404"/>
      <c r="I318" s="404"/>
      <c r="J318" s="404"/>
      <c r="K318" s="404"/>
      <c r="L318" s="404"/>
      <c r="M318" s="404"/>
      <c r="N318" s="404"/>
      <c r="O318" s="404"/>
      <c r="P318" s="404"/>
      <c r="Q318" s="404"/>
      <c r="R318" s="404"/>
      <c r="S318" s="404"/>
      <c r="T318" s="404"/>
      <c r="U318" s="404"/>
      <c r="V318" s="404"/>
      <c r="W318" s="404"/>
      <c r="X318" s="404"/>
      <c r="Y318" s="404"/>
      <c r="Z318" s="404"/>
      <c r="AA318" s="404"/>
      <c r="AB318" s="403" t="s">
        <v>278</v>
      </c>
      <c r="IB318" s="5"/>
      <c r="IC318" s="5"/>
      <c r="ID318" s="5"/>
      <c r="IE318" s="5"/>
      <c r="IF318" s="5"/>
      <c r="IG318" s="5"/>
      <c r="IH318" s="5"/>
      <c r="II318" s="5"/>
      <c r="IJ318" s="5"/>
      <c r="IK318" s="5"/>
      <c r="IL318" s="5"/>
      <c r="IM318" s="5"/>
      <c r="IN318" s="5"/>
      <c r="IO318" s="5"/>
      <c r="IP318" s="5"/>
      <c r="IQ318" s="5"/>
      <c r="IR318" s="5"/>
      <c r="IS318" s="5"/>
    </row>
    <row r="319" spans="1:253" s="7" customFormat="1" x14ac:dyDescent="0.2">
      <c r="A319" s="392"/>
      <c r="B319" s="184">
        <f t="shared" si="5"/>
        <v>0</v>
      </c>
      <c r="C319" s="404"/>
      <c r="D319" s="404"/>
      <c r="E319" s="404"/>
      <c r="F319" s="404"/>
      <c r="G319" s="404"/>
      <c r="H319" s="404"/>
      <c r="I319" s="404"/>
      <c r="J319" s="404"/>
      <c r="K319" s="404"/>
      <c r="L319" s="404"/>
      <c r="M319" s="404"/>
      <c r="N319" s="404"/>
      <c r="O319" s="404"/>
      <c r="P319" s="404"/>
      <c r="Q319" s="404"/>
      <c r="R319" s="404"/>
      <c r="S319" s="404"/>
      <c r="T319" s="404"/>
      <c r="U319" s="404"/>
      <c r="V319" s="404"/>
      <c r="W319" s="404"/>
      <c r="X319" s="404"/>
      <c r="Y319" s="404"/>
      <c r="Z319" s="404"/>
      <c r="AA319" s="404"/>
      <c r="AB319" s="403" t="s">
        <v>278</v>
      </c>
      <c r="IB319" s="5"/>
      <c r="IC319" s="5"/>
      <c r="ID319" s="5"/>
      <c r="IE319" s="5"/>
      <c r="IF319" s="5"/>
      <c r="IG319" s="5"/>
      <c r="IH319" s="5"/>
      <c r="II319" s="5"/>
      <c r="IJ319" s="5"/>
      <c r="IK319" s="5"/>
      <c r="IL319" s="5"/>
      <c r="IM319" s="5"/>
      <c r="IN319" s="5"/>
      <c r="IO319" s="5"/>
      <c r="IP319" s="5"/>
      <c r="IQ319" s="5"/>
      <c r="IR319" s="5"/>
      <c r="IS319" s="5"/>
    </row>
    <row r="320" spans="1:253" s="7" customFormat="1" x14ac:dyDescent="0.2">
      <c r="A320" s="392"/>
      <c r="B320" s="184">
        <f t="shared" si="5"/>
        <v>0</v>
      </c>
      <c r="C320" s="404"/>
      <c r="D320" s="404"/>
      <c r="E320" s="404"/>
      <c r="F320" s="404"/>
      <c r="G320" s="404"/>
      <c r="H320" s="404"/>
      <c r="I320" s="404"/>
      <c r="J320" s="404"/>
      <c r="K320" s="404"/>
      <c r="L320" s="404"/>
      <c r="M320" s="404"/>
      <c r="N320" s="404"/>
      <c r="O320" s="404"/>
      <c r="P320" s="404"/>
      <c r="Q320" s="404"/>
      <c r="R320" s="404"/>
      <c r="S320" s="404"/>
      <c r="T320" s="404"/>
      <c r="U320" s="404"/>
      <c r="V320" s="404"/>
      <c r="W320" s="404"/>
      <c r="X320" s="404"/>
      <c r="Y320" s="404"/>
      <c r="Z320" s="404"/>
      <c r="AA320" s="404"/>
      <c r="AB320" s="403" t="s">
        <v>278</v>
      </c>
      <c r="IB320" s="5"/>
      <c r="IC320" s="5"/>
      <c r="ID320" s="5"/>
      <c r="IE320" s="5"/>
      <c r="IF320" s="5"/>
      <c r="IG320" s="5"/>
      <c r="IH320" s="5"/>
      <c r="II320" s="5"/>
      <c r="IJ320" s="5"/>
      <c r="IK320" s="5"/>
      <c r="IL320" s="5"/>
      <c r="IM320" s="5"/>
      <c r="IN320" s="5"/>
      <c r="IO320" s="5"/>
      <c r="IP320" s="5"/>
      <c r="IQ320" s="5"/>
      <c r="IR320" s="5"/>
      <c r="IS320" s="5"/>
    </row>
    <row r="321" spans="1:253" s="7" customFormat="1" x14ac:dyDescent="0.2">
      <c r="A321" s="392"/>
      <c r="B321" s="184">
        <f t="shared" si="5"/>
        <v>0</v>
      </c>
      <c r="C321" s="404"/>
      <c r="D321" s="404"/>
      <c r="E321" s="404"/>
      <c r="F321" s="404"/>
      <c r="G321" s="404"/>
      <c r="H321" s="404"/>
      <c r="I321" s="404"/>
      <c r="J321" s="404"/>
      <c r="K321" s="404"/>
      <c r="L321" s="404"/>
      <c r="M321" s="404"/>
      <c r="N321" s="404"/>
      <c r="O321" s="404"/>
      <c r="P321" s="404"/>
      <c r="Q321" s="404"/>
      <c r="R321" s="404"/>
      <c r="S321" s="404"/>
      <c r="T321" s="404"/>
      <c r="U321" s="404"/>
      <c r="V321" s="404"/>
      <c r="W321" s="404"/>
      <c r="X321" s="404"/>
      <c r="Y321" s="404"/>
      <c r="Z321" s="404"/>
      <c r="AA321" s="404"/>
      <c r="AB321" s="403" t="s">
        <v>278</v>
      </c>
      <c r="IB321" s="5"/>
      <c r="IC321" s="5"/>
      <c r="ID321" s="5"/>
      <c r="IE321" s="5"/>
      <c r="IF321" s="5"/>
      <c r="IG321" s="5"/>
      <c r="IH321" s="5"/>
      <c r="II321" s="5"/>
      <c r="IJ321" s="5"/>
      <c r="IK321" s="5"/>
      <c r="IL321" s="5"/>
      <c r="IM321" s="5"/>
      <c r="IN321" s="5"/>
      <c r="IO321" s="5"/>
      <c r="IP321" s="5"/>
      <c r="IQ321" s="5"/>
      <c r="IR321" s="5"/>
      <c r="IS321" s="5"/>
    </row>
    <row r="322" spans="1:253" s="7" customFormat="1" x14ac:dyDescent="0.2">
      <c r="A322" s="392"/>
      <c r="B322" s="184">
        <f t="shared" si="5"/>
        <v>0</v>
      </c>
      <c r="C322" s="404"/>
      <c r="D322" s="404"/>
      <c r="E322" s="404"/>
      <c r="F322" s="404"/>
      <c r="G322" s="404"/>
      <c r="H322" s="404"/>
      <c r="I322" s="404"/>
      <c r="J322" s="404"/>
      <c r="K322" s="404"/>
      <c r="L322" s="404"/>
      <c r="M322" s="404"/>
      <c r="N322" s="404"/>
      <c r="O322" s="404"/>
      <c r="P322" s="404"/>
      <c r="Q322" s="404"/>
      <c r="R322" s="404"/>
      <c r="S322" s="404"/>
      <c r="T322" s="404"/>
      <c r="U322" s="404"/>
      <c r="V322" s="404"/>
      <c r="W322" s="404"/>
      <c r="X322" s="404"/>
      <c r="Y322" s="404"/>
      <c r="Z322" s="404"/>
      <c r="AA322" s="404"/>
      <c r="AB322" s="403" t="s">
        <v>278</v>
      </c>
      <c r="IB322" s="5"/>
      <c r="IC322" s="5"/>
      <c r="ID322" s="5"/>
      <c r="IE322" s="5"/>
      <c r="IF322" s="5"/>
      <c r="IG322" s="5"/>
      <c r="IH322" s="5"/>
      <c r="II322" s="5"/>
      <c r="IJ322" s="5"/>
      <c r="IK322" s="5"/>
      <c r="IL322" s="5"/>
      <c r="IM322" s="5"/>
      <c r="IN322" s="5"/>
      <c r="IO322" s="5"/>
      <c r="IP322" s="5"/>
      <c r="IQ322" s="5"/>
      <c r="IR322" s="5"/>
      <c r="IS322" s="5"/>
    </row>
    <row r="323" spans="1:253" s="7" customFormat="1" x14ac:dyDescent="0.2">
      <c r="A323" s="392"/>
      <c r="B323" s="184">
        <f t="shared" si="5"/>
        <v>0</v>
      </c>
      <c r="C323" s="404"/>
      <c r="D323" s="404"/>
      <c r="E323" s="404"/>
      <c r="F323" s="404"/>
      <c r="G323" s="404"/>
      <c r="H323" s="404"/>
      <c r="I323" s="404"/>
      <c r="J323" s="404"/>
      <c r="K323" s="404"/>
      <c r="L323" s="404"/>
      <c r="M323" s="404"/>
      <c r="N323" s="404"/>
      <c r="O323" s="404"/>
      <c r="P323" s="404"/>
      <c r="Q323" s="404"/>
      <c r="R323" s="404"/>
      <c r="S323" s="404"/>
      <c r="T323" s="404"/>
      <c r="U323" s="404"/>
      <c r="V323" s="404"/>
      <c r="W323" s="404"/>
      <c r="X323" s="404"/>
      <c r="Y323" s="404"/>
      <c r="Z323" s="404"/>
      <c r="AA323" s="404"/>
      <c r="AB323" s="403" t="s">
        <v>278</v>
      </c>
      <c r="IB323" s="5"/>
      <c r="IC323" s="5"/>
      <c r="ID323" s="5"/>
      <c r="IE323" s="5"/>
      <c r="IF323" s="5"/>
      <c r="IG323" s="5"/>
      <c r="IH323" s="5"/>
      <c r="II323" s="5"/>
      <c r="IJ323" s="5"/>
      <c r="IK323" s="5"/>
      <c r="IL323" s="5"/>
      <c r="IM323" s="5"/>
      <c r="IN323" s="5"/>
      <c r="IO323" s="5"/>
      <c r="IP323" s="5"/>
      <c r="IQ323" s="5"/>
      <c r="IR323" s="5"/>
      <c r="IS323" s="5"/>
    </row>
    <row r="324" spans="1:253" s="7" customFormat="1" x14ac:dyDescent="0.2">
      <c r="A324" s="392"/>
      <c r="B324" s="184">
        <f t="shared" si="5"/>
        <v>0</v>
      </c>
      <c r="C324" s="404"/>
      <c r="D324" s="404"/>
      <c r="E324" s="404"/>
      <c r="F324" s="404"/>
      <c r="G324" s="404"/>
      <c r="H324" s="404"/>
      <c r="I324" s="404"/>
      <c r="J324" s="404"/>
      <c r="K324" s="404"/>
      <c r="L324" s="404"/>
      <c r="M324" s="404"/>
      <c r="N324" s="404"/>
      <c r="O324" s="404"/>
      <c r="P324" s="404"/>
      <c r="Q324" s="404"/>
      <c r="R324" s="404"/>
      <c r="S324" s="404"/>
      <c r="T324" s="404"/>
      <c r="U324" s="404"/>
      <c r="V324" s="404"/>
      <c r="W324" s="404"/>
      <c r="X324" s="404"/>
      <c r="Y324" s="404"/>
      <c r="Z324" s="404"/>
      <c r="AA324" s="404"/>
      <c r="AB324" s="403" t="s">
        <v>278</v>
      </c>
      <c r="IB324" s="5"/>
      <c r="IC324" s="5"/>
      <c r="ID324" s="5"/>
      <c r="IE324" s="5"/>
      <c r="IF324" s="5"/>
      <c r="IG324" s="5"/>
      <c r="IH324" s="5"/>
      <c r="II324" s="5"/>
      <c r="IJ324" s="5"/>
      <c r="IK324" s="5"/>
      <c r="IL324" s="5"/>
      <c r="IM324" s="5"/>
      <c r="IN324" s="5"/>
      <c r="IO324" s="5"/>
      <c r="IP324" s="5"/>
      <c r="IQ324" s="5"/>
      <c r="IR324" s="5"/>
      <c r="IS324" s="5"/>
    </row>
    <row r="325" spans="1:253" s="7" customFormat="1" x14ac:dyDescent="0.2">
      <c r="A325" s="392"/>
      <c r="B325" s="184">
        <f t="shared" si="5"/>
        <v>0</v>
      </c>
      <c r="C325" s="404"/>
      <c r="D325" s="404"/>
      <c r="E325" s="404"/>
      <c r="F325" s="404"/>
      <c r="G325" s="404"/>
      <c r="H325" s="404"/>
      <c r="I325" s="404"/>
      <c r="J325" s="404"/>
      <c r="K325" s="404"/>
      <c r="L325" s="404"/>
      <c r="M325" s="404"/>
      <c r="N325" s="404"/>
      <c r="O325" s="404"/>
      <c r="P325" s="404"/>
      <c r="Q325" s="404"/>
      <c r="R325" s="404"/>
      <c r="S325" s="404"/>
      <c r="T325" s="404"/>
      <c r="U325" s="404"/>
      <c r="V325" s="404"/>
      <c r="W325" s="404"/>
      <c r="X325" s="404"/>
      <c r="Y325" s="404"/>
      <c r="Z325" s="404"/>
      <c r="AA325" s="404"/>
      <c r="AB325" s="403" t="s">
        <v>278</v>
      </c>
      <c r="IB325" s="5"/>
      <c r="IC325" s="5"/>
      <c r="ID325" s="5"/>
      <c r="IE325" s="5"/>
      <c r="IF325" s="5"/>
      <c r="IG325" s="5"/>
      <c r="IH325" s="5"/>
      <c r="II325" s="5"/>
      <c r="IJ325" s="5"/>
      <c r="IK325" s="5"/>
      <c r="IL325" s="5"/>
      <c r="IM325" s="5"/>
      <c r="IN325" s="5"/>
      <c r="IO325" s="5"/>
      <c r="IP325" s="5"/>
      <c r="IQ325" s="5"/>
      <c r="IR325" s="5"/>
      <c r="IS325" s="5"/>
    </row>
    <row r="326" spans="1:253" s="7" customFormat="1" x14ac:dyDescent="0.2">
      <c r="A326" s="392"/>
      <c r="B326" s="184">
        <f t="shared" si="5"/>
        <v>0</v>
      </c>
      <c r="C326" s="404"/>
      <c r="D326" s="404"/>
      <c r="E326" s="404"/>
      <c r="F326" s="404"/>
      <c r="G326" s="404"/>
      <c r="H326" s="404"/>
      <c r="I326" s="404"/>
      <c r="J326" s="404"/>
      <c r="K326" s="404"/>
      <c r="L326" s="404"/>
      <c r="M326" s="404"/>
      <c r="N326" s="404"/>
      <c r="O326" s="404"/>
      <c r="P326" s="404"/>
      <c r="Q326" s="404"/>
      <c r="R326" s="404"/>
      <c r="S326" s="404"/>
      <c r="T326" s="404"/>
      <c r="U326" s="404"/>
      <c r="V326" s="404"/>
      <c r="W326" s="404"/>
      <c r="X326" s="404"/>
      <c r="Y326" s="404"/>
      <c r="Z326" s="404"/>
      <c r="AA326" s="404"/>
      <c r="AB326" s="403" t="s">
        <v>278</v>
      </c>
      <c r="IB326" s="5"/>
      <c r="IC326" s="5"/>
      <c r="ID326" s="5"/>
      <c r="IE326" s="5"/>
      <c r="IF326" s="5"/>
      <c r="IG326" s="5"/>
      <c r="IH326" s="5"/>
      <c r="II326" s="5"/>
      <c r="IJ326" s="5"/>
      <c r="IK326" s="5"/>
      <c r="IL326" s="5"/>
      <c r="IM326" s="5"/>
      <c r="IN326" s="5"/>
      <c r="IO326" s="5"/>
      <c r="IP326" s="5"/>
      <c r="IQ326" s="5"/>
      <c r="IR326" s="5"/>
      <c r="IS326" s="5"/>
    </row>
    <row r="327" spans="1:253" s="7" customFormat="1" x14ac:dyDescent="0.2">
      <c r="A327" s="392"/>
      <c r="B327" s="184">
        <f t="shared" si="5"/>
        <v>0</v>
      </c>
      <c r="C327" s="404"/>
      <c r="D327" s="404"/>
      <c r="E327" s="404"/>
      <c r="F327" s="404"/>
      <c r="G327" s="404"/>
      <c r="H327" s="404"/>
      <c r="I327" s="404"/>
      <c r="J327" s="404"/>
      <c r="K327" s="404"/>
      <c r="L327" s="404"/>
      <c r="M327" s="404"/>
      <c r="N327" s="404"/>
      <c r="O327" s="404"/>
      <c r="P327" s="404"/>
      <c r="Q327" s="404"/>
      <c r="R327" s="404"/>
      <c r="S327" s="404"/>
      <c r="T327" s="404"/>
      <c r="U327" s="404"/>
      <c r="V327" s="404"/>
      <c r="W327" s="404"/>
      <c r="X327" s="404"/>
      <c r="Y327" s="404"/>
      <c r="Z327" s="404"/>
      <c r="AA327" s="404"/>
      <c r="AB327" s="403" t="s">
        <v>278</v>
      </c>
      <c r="IB327" s="5"/>
      <c r="IC327" s="5"/>
      <c r="ID327" s="5"/>
      <c r="IE327" s="5"/>
      <c r="IF327" s="5"/>
      <c r="IG327" s="5"/>
      <c r="IH327" s="5"/>
      <c r="II327" s="5"/>
      <c r="IJ327" s="5"/>
      <c r="IK327" s="5"/>
      <c r="IL327" s="5"/>
      <c r="IM327" s="5"/>
      <c r="IN327" s="5"/>
      <c r="IO327" s="5"/>
      <c r="IP327" s="5"/>
      <c r="IQ327" s="5"/>
      <c r="IR327" s="5"/>
      <c r="IS327" s="5"/>
    </row>
    <row r="328" spans="1:253" s="7" customFormat="1" x14ac:dyDescent="0.2">
      <c r="A328" s="392"/>
      <c r="B328" s="184">
        <f t="shared" si="5"/>
        <v>0</v>
      </c>
      <c r="C328" s="404"/>
      <c r="D328" s="404"/>
      <c r="E328" s="404"/>
      <c r="F328" s="404"/>
      <c r="G328" s="404"/>
      <c r="H328" s="404"/>
      <c r="I328" s="404"/>
      <c r="J328" s="404"/>
      <c r="K328" s="404"/>
      <c r="L328" s="404"/>
      <c r="M328" s="404"/>
      <c r="N328" s="404"/>
      <c r="O328" s="404"/>
      <c r="P328" s="404"/>
      <c r="Q328" s="404"/>
      <c r="R328" s="404"/>
      <c r="S328" s="404"/>
      <c r="T328" s="404"/>
      <c r="U328" s="404"/>
      <c r="V328" s="404"/>
      <c r="W328" s="404"/>
      <c r="X328" s="404"/>
      <c r="Y328" s="404"/>
      <c r="Z328" s="404"/>
      <c r="AA328" s="404"/>
      <c r="AB328" s="403" t="s">
        <v>278</v>
      </c>
      <c r="IB328" s="5"/>
      <c r="IC328" s="5"/>
      <c r="ID328" s="5"/>
      <c r="IE328" s="5"/>
      <c r="IF328" s="5"/>
      <c r="IG328" s="5"/>
      <c r="IH328" s="5"/>
      <c r="II328" s="5"/>
      <c r="IJ328" s="5"/>
      <c r="IK328" s="5"/>
      <c r="IL328" s="5"/>
      <c r="IM328" s="5"/>
      <c r="IN328" s="5"/>
      <c r="IO328" s="5"/>
      <c r="IP328" s="5"/>
      <c r="IQ328" s="5"/>
      <c r="IR328" s="5"/>
      <c r="IS328" s="5"/>
    </row>
    <row r="329" spans="1:253" s="7" customFormat="1" x14ac:dyDescent="0.2">
      <c r="A329" s="392"/>
      <c r="B329" s="184">
        <f t="shared" ref="B329:B392" si="6">SUM(C329:AA329)</f>
        <v>0</v>
      </c>
      <c r="C329" s="404"/>
      <c r="D329" s="404"/>
      <c r="E329" s="404"/>
      <c r="F329" s="404"/>
      <c r="G329" s="404"/>
      <c r="H329" s="404"/>
      <c r="I329" s="404"/>
      <c r="J329" s="404"/>
      <c r="K329" s="404"/>
      <c r="L329" s="404"/>
      <c r="M329" s="404"/>
      <c r="N329" s="404"/>
      <c r="O329" s="404"/>
      <c r="P329" s="404"/>
      <c r="Q329" s="404"/>
      <c r="R329" s="404"/>
      <c r="S329" s="404"/>
      <c r="T329" s="404"/>
      <c r="U329" s="404"/>
      <c r="V329" s="404"/>
      <c r="W329" s="404"/>
      <c r="X329" s="404"/>
      <c r="Y329" s="404"/>
      <c r="Z329" s="404"/>
      <c r="AA329" s="404"/>
      <c r="AB329" s="403" t="s">
        <v>278</v>
      </c>
      <c r="IB329" s="5"/>
      <c r="IC329" s="5"/>
      <c r="ID329" s="5"/>
      <c r="IE329" s="5"/>
      <c r="IF329" s="5"/>
      <c r="IG329" s="5"/>
      <c r="IH329" s="5"/>
      <c r="II329" s="5"/>
      <c r="IJ329" s="5"/>
      <c r="IK329" s="5"/>
      <c r="IL329" s="5"/>
      <c r="IM329" s="5"/>
      <c r="IN329" s="5"/>
      <c r="IO329" s="5"/>
      <c r="IP329" s="5"/>
      <c r="IQ329" s="5"/>
      <c r="IR329" s="5"/>
      <c r="IS329" s="5"/>
    </row>
    <row r="330" spans="1:253" s="7" customFormat="1" x14ac:dyDescent="0.2">
      <c r="A330" s="392"/>
      <c r="B330" s="184">
        <f t="shared" si="6"/>
        <v>0</v>
      </c>
      <c r="C330" s="404"/>
      <c r="D330" s="404"/>
      <c r="E330" s="404"/>
      <c r="F330" s="404"/>
      <c r="G330" s="404"/>
      <c r="H330" s="404"/>
      <c r="I330" s="404"/>
      <c r="J330" s="404"/>
      <c r="K330" s="404"/>
      <c r="L330" s="404"/>
      <c r="M330" s="404"/>
      <c r="N330" s="404"/>
      <c r="O330" s="404"/>
      <c r="P330" s="404"/>
      <c r="Q330" s="404"/>
      <c r="R330" s="404"/>
      <c r="S330" s="404"/>
      <c r="T330" s="404"/>
      <c r="U330" s="404"/>
      <c r="V330" s="404"/>
      <c r="W330" s="404"/>
      <c r="X330" s="404"/>
      <c r="Y330" s="404"/>
      <c r="Z330" s="404"/>
      <c r="AA330" s="404"/>
      <c r="AB330" s="403" t="s">
        <v>278</v>
      </c>
      <c r="IB330" s="5"/>
      <c r="IC330" s="5"/>
      <c r="ID330" s="5"/>
      <c r="IE330" s="5"/>
      <c r="IF330" s="5"/>
      <c r="IG330" s="5"/>
      <c r="IH330" s="5"/>
      <c r="II330" s="5"/>
      <c r="IJ330" s="5"/>
      <c r="IK330" s="5"/>
      <c r="IL330" s="5"/>
      <c r="IM330" s="5"/>
      <c r="IN330" s="5"/>
      <c r="IO330" s="5"/>
      <c r="IP330" s="5"/>
      <c r="IQ330" s="5"/>
      <c r="IR330" s="5"/>
      <c r="IS330" s="5"/>
    </row>
    <row r="331" spans="1:253" s="7" customFormat="1" x14ac:dyDescent="0.2">
      <c r="A331" s="392"/>
      <c r="B331" s="184">
        <f t="shared" si="6"/>
        <v>0</v>
      </c>
      <c r="C331" s="404"/>
      <c r="D331" s="404"/>
      <c r="E331" s="404"/>
      <c r="F331" s="404"/>
      <c r="G331" s="404"/>
      <c r="H331" s="404"/>
      <c r="I331" s="404"/>
      <c r="J331" s="404"/>
      <c r="K331" s="404"/>
      <c r="L331" s="404"/>
      <c r="M331" s="404"/>
      <c r="N331" s="404"/>
      <c r="O331" s="404"/>
      <c r="P331" s="404"/>
      <c r="Q331" s="404"/>
      <c r="R331" s="404"/>
      <c r="S331" s="404"/>
      <c r="T331" s="404"/>
      <c r="U331" s="404"/>
      <c r="V331" s="404"/>
      <c r="W331" s="404"/>
      <c r="X331" s="404"/>
      <c r="Y331" s="404"/>
      <c r="Z331" s="404"/>
      <c r="AA331" s="404"/>
      <c r="AB331" s="403" t="s">
        <v>278</v>
      </c>
      <c r="IB331" s="5"/>
      <c r="IC331" s="5"/>
      <c r="ID331" s="5"/>
      <c r="IE331" s="5"/>
      <c r="IF331" s="5"/>
      <c r="IG331" s="5"/>
      <c r="IH331" s="5"/>
      <c r="II331" s="5"/>
      <c r="IJ331" s="5"/>
      <c r="IK331" s="5"/>
      <c r="IL331" s="5"/>
      <c r="IM331" s="5"/>
      <c r="IN331" s="5"/>
      <c r="IO331" s="5"/>
      <c r="IP331" s="5"/>
      <c r="IQ331" s="5"/>
      <c r="IR331" s="5"/>
      <c r="IS331" s="5"/>
    </row>
    <row r="332" spans="1:253" s="7" customFormat="1" x14ac:dyDescent="0.2">
      <c r="A332" s="392"/>
      <c r="B332" s="184">
        <f t="shared" si="6"/>
        <v>0</v>
      </c>
      <c r="C332" s="404"/>
      <c r="D332" s="404"/>
      <c r="E332" s="404"/>
      <c r="F332" s="404"/>
      <c r="G332" s="404"/>
      <c r="H332" s="404"/>
      <c r="I332" s="404"/>
      <c r="J332" s="404"/>
      <c r="K332" s="404"/>
      <c r="L332" s="404"/>
      <c r="M332" s="404"/>
      <c r="N332" s="404"/>
      <c r="O332" s="404"/>
      <c r="P332" s="404"/>
      <c r="Q332" s="404"/>
      <c r="R332" s="404"/>
      <c r="S332" s="404"/>
      <c r="T332" s="404"/>
      <c r="U332" s="404"/>
      <c r="V332" s="404"/>
      <c r="W332" s="404"/>
      <c r="X332" s="404"/>
      <c r="Y332" s="404"/>
      <c r="Z332" s="404"/>
      <c r="AA332" s="404"/>
      <c r="AB332" s="403" t="s">
        <v>278</v>
      </c>
      <c r="IB332" s="5"/>
      <c r="IC332" s="5"/>
      <c r="ID332" s="5"/>
      <c r="IE332" s="5"/>
      <c r="IF332" s="5"/>
      <c r="IG332" s="5"/>
      <c r="IH332" s="5"/>
      <c r="II332" s="5"/>
      <c r="IJ332" s="5"/>
      <c r="IK332" s="5"/>
      <c r="IL332" s="5"/>
      <c r="IM332" s="5"/>
      <c r="IN332" s="5"/>
      <c r="IO332" s="5"/>
      <c r="IP332" s="5"/>
      <c r="IQ332" s="5"/>
      <c r="IR332" s="5"/>
      <c r="IS332" s="5"/>
    </row>
    <row r="333" spans="1:253" s="7" customFormat="1" x14ac:dyDescent="0.2">
      <c r="A333" s="392"/>
      <c r="B333" s="184">
        <f t="shared" si="6"/>
        <v>0</v>
      </c>
      <c r="C333" s="404"/>
      <c r="D333" s="404"/>
      <c r="E333" s="404"/>
      <c r="F333" s="404"/>
      <c r="G333" s="404"/>
      <c r="H333" s="404"/>
      <c r="I333" s="404"/>
      <c r="J333" s="404"/>
      <c r="K333" s="404"/>
      <c r="L333" s="404"/>
      <c r="M333" s="404"/>
      <c r="N333" s="404"/>
      <c r="O333" s="404"/>
      <c r="P333" s="404"/>
      <c r="Q333" s="404"/>
      <c r="R333" s="404"/>
      <c r="S333" s="404"/>
      <c r="T333" s="404"/>
      <c r="U333" s="404"/>
      <c r="V333" s="404"/>
      <c r="W333" s="404"/>
      <c r="X333" s="404"/>
      <c r="Y333" s="404"/>
      <c r="Z333" s="404"/>
      <c r="AA333" s="404"/>
      <c r="AB333" s="403" t="s">
        <v>278</v>
      </c>
      <c r="IB333" s="5"/>
      <c r="IC333" s="5"/>
      <c r="ID333" s="5"/>
      <c r="IE333" s="5"/>
      <c r="IF333" s="5"/>
      <c r="IG333" s="5"/>
      <c r="IH333" s="5"/>
      <c r="II333" s="5"/>
      <c r="IJ333" s="5"/>
      <c r="IK333" s="5"/>
      <c r="IL333" s="5"/>
      <c r="IM333" s="5"/>
      <c r="IN333" s="5"/>
      <c r="IO333" s="5"/>
      <c r="IP333" s="5"/>
      <c r="IQ333" s="5"/>
      <c r="IR333" s="5"/>
      <c r="IS333" s="5"/>
    </row>
    <row r="334" spans="1:253" s="7" customFormat="1" x14ac:dyDescent="0.2">
      <c r="A334" s="392"/>
      <c r="B334" s="184">
        <f t="shared" si="6"/>
        <v>0</v>
      </c>
      <c r="C334" s="404"/>
      <c r="D334" s="404"/>
      <c r="E334" s="404"/>
      <c r="F334" s="404"/>
      <c r="G334" s="404"/>
      <c r="H334" s="404"/>
      <c r="I334" s="404"/>
      <c r="J334" s="404"/>
      <c r="K334" s="404"/>
      <c r="L334" s="404"/>
      <c r="M334" s="404"/>
      <c r="N334" s="404"/>
      <c r="O334" s="404"/>
      <c r="P334" s="404"/>
      <c r="Q334" s="404"/>
      <c r="R334" s="404"/>
      <c r="S334" s="404"/>
      <c r="T334" s="404"/>
      <c r="U334" s="404"/>
      <c r="V334" s="404"/>
      <c r="W334" s="404"/>
      <c r="X334" s="404"/>
      <c r="Y334" s="404"/>
      <c r="Z334" s="404"/>
      <c r="AA334" s="404"/>
      <c r="AB334" s="403" t="s">
        <v>278</v>
      </c>
      <c r="IB334" s="5"/>
      <c r="IC334" s="5"/>
      <c r="ID334" s="5"/>
      <c r="IE334" s="5"/>
      <c r="IF334" s="5"/>
      <c r="IG334" s="5"/>
      <c r="IH334" s="5"/>
      <c r="II334" s="5"/>
      <c r="IJ334" s="5"/>
      <c r="IK334" s="5"/>
      <c r="IL334" s="5"/>
      <c r="IM334" s="5"/>
      <c r="IN334" s="5"/>
      <c r="IO334" s="5"/>
      <c r="IP334" s="5"/>
      <c r="IQ334" s="5"/>
      <c r="IR334" s="5"/>
      <c r="IS334" s="5"/>
    </row>
    <row r="335" spans="1:253" s="7" customFormat="1" x14ac:dyDescent="0.2">
      <c r="A335" s="392"/>
      <c r="B335" s="184">
        <f t="shared" si="6"/>
        <v>0</v>
      </c>
      <c r="C335" s="404"/>
      <c r="D335" s="404"/>
      <c r="E335" s="404"/>
      <c r="F335" s="404"/>
      <c r="G335" s="404"/>
      <c r="H335" s="404"/>
      <c r="I335" s="404"/>
      <c r="J335" s="404"/>
      <c r="K335" s="404"/>
      <c r="L335" s="404"/>
      <c r="M335" s="404"/>
      <c r="N335" s="404"/>
      <c r="O335" s="404"/>
      <c r="P335" s="404"/>
      <c r="Q335" s="404"/>
      <c r="R335" s="404"/>
      <c r="S335" s="404"/>
      <c r="T335" s="404"/>
      <c r="U335" s="404"/>
      <c r="V335" s="404"/>
      <c r="W335" s="404"/>
      <c r="X335" s="404"/>
      <c r="Y335" s="404"/>
      <c r="Z335" s="404"/>
      <c r="AA335" s="404"/>
      <c r="AB335" s="403" t="s">
        <v>278</v>
      </c>
      <c r="IB335" s="5"/>
      <c r="IC335" s="5"/>
      <c r="ID335" s="5"/>
      <c r="IE335" s="5"/>
      <c r="IF335" s="5"/>
      <c r="IG335" s="5"/>
      <c r="IH335" s="5"/>
      <c r="II335" s="5"/>
      <c r="IJ335" s="5"/>
      <c r="IK335" s="5"/>
      <c r="IL335" s="5"/>
      <c r="IM335" s="5"/>
      <c r="IN335" s="5"/>
      <c r="IO335" s="5"/>
      <c r="IP335" s="5"/>
      <c r="IQ335" s="5"/>
      <c r="IR335" s="5"/>
      <c r="IS335" s="5"/>
    </row>
    <row r="336" spans="1:253" s="7" customFormat="1" x14ac:dyDescent="0.2">
      <c r="A336" s="392"/>
      <c r="B336" s="184">
        <f t="shared" si="6"/>
        <v>0</v>
      </c>
      <c r="C336" s="404"/>
      <c r="D336" s="404"/>
      <c r="E336" s="404"/>
      <c r="F336" s="404"/>
      <c r="G336" s="404"/>
      <c r="H336" s="404"/>
      <c r="I336" s="404"/>
      <c r="J336" s="404"/>
      <c r="K336" s="404"/>
      <c r="L336" s="404"/>
      <c r="M336" s="404"/>
      <c r="N336" s="404"/>
      <c r="O336" s="404"/>
      <c r="P336" s="404"/>
      <c r="Q336" s="404"/>
      <c r="R336" s="404"/>
      <c r="S336" s="404"/>
      <c r="T336" s="404"/>
      <c r="U336" s="404"/>
      <c r="V336" s="404"/>
      <c r="W336" s="404"/>
      <c r="X336" s="404"/>
      <c r="Y336" s="404"/>
      <c r="Z336" s="404"/>
      <c r="AA336" s="404"/>
      <c r="AB336" s="403" t="s">
        <v>278</v>
      </c>
      <c r="IB336" s="5"/>
      <c r="IC336" s="5"/>
      <c r="ID336" s="5"/>
      <c r="IE336" s="5"/>
      <c r="IF336" s="5"/>
      <c r="IG336" s="5"/>
      <c r="IH336" s="5"/>
      <c r="II336" s="5"/>
      <c r="IJ336" s="5"/>
      <c r="IK336" s="5"/>
      <c r="IL336" s="5"/>
      <c r="IM336" s="5"/>
      <c r="IN336" s="5"/>
      <c r="IO336" s="5"/>
      <c r="IP336" s="5"/>
      <c r="IQ336" s="5"/>
      <c r="IR336" s="5"/>
      <c r="IS336" s="5"/>
    </row>
    <row r="337" spans="1:253" s="7" customFormat="1" x14ac:dyDescent="0.2">
      <c r="A337" s="392"/>
      <c r="B337" s="184">
        <f t="shared" si="6"/>
        <v>0</v>
      </c>
      <c r="C337" s="404"/>
      <c r="D337" s="404"/>
      <c r="E337" s="404"/>
      <c r="F337" s="404"/>
      <c r="G337" s="404"/>
      <c r="H337" s="404"/>
      <c r="I337" s="404"/>
      <c r="J337" s="404"/>
      <c r="K337" s="404"/>
      <c r="L337" s="404"/>
      <c r="M337" s="404"/>
      <c r="N337" s="404"/>
      <c r="O337" s="404"/>
      <c r="P337" s="404"/>
      <c r="Q337" s="404"/>
      <c r="R337" s="404"/>
      <c r="S337" s="404"/>
      <c r="T337" s="404"/>
      <c r="U337" s="404"/>
      <c r="V337" s="404"/>
      <c r="W337" s="404"/>
      <c r="X337" s="404"/>
      <c r="Y337" s="404"/>
      <c r="Z337" s="404"/>
      <c r="AA337" s="404"/>
      <c r="AB337" s="403" t="s">
        <v>278</v>
      </c>
      <c r="IB337" s="5"/>
      <c r="IC337" s="5"/>
      <c r="ID337" s="5"/>
      <c r="IE337" s="5"/>
      <c r="IF337" s="5"/>
      <c r="IG337" s="5"/>
      <c r="IH337" s="5"/>
      <c r="II337" s="5"/>
      <c r="IJ337" s="5"/>
      <c r="IK337" s="5"/>
      <c r="IL337" s="5"/>
      <c r="IM337" s="5"/>
      <c r="IN337" s="5"/>
      <c r="IO337" s="5"/>
      <c r="IP337" s="5"/>
      <c r="IQ337" s="5"/>
      <c r="IR337" s="5"/>
      <c r="IS337" s="5"/>
    </row>
    <row r="338" spans="1:253" s="7" customFormat="1" x14ac:dyDescent="0.2">
      <c r="A338" s="392"/>
      <c r="B338" s="184">
        <f t="shared" si="6"/>
        <v>0</v>
      </c>
      <c r="C338" s="404"/>
      <c r="D338" s="404"/>
      <c r="E338" s="404"/>
      <c r="F338" s="404"/>
      <c r="G338" s="404"/>
      <c r="H338" s="404"/>
      <c r="I338" s="404"/>
      <c r="J338" s="404"/>
      <c r="K338" s="404"/>
      <c r="L338" s="404"/>
      <c r="M338" s="404"/>
      <c r="N338" s="404"/>
      <c r="O338" s="404"/>
      <c r="P338" s="404"/>
      <c r="Q338" s="404"/>
      <c r="R338" s="404"/>
      <c r="S338" s="404"/>
      <c r="T338" s="404"/>
      <c r="U338" s="404"/>
      <c r="V338" s="404"/>
      <c r="W338" s="404"/>
      <c r="X338" s="404"/>
      <c r="Y338" s="404"/>
      <c r="Z338" s="404"/>
      <c r="AA338" s="404"/>
      <c r="AB338" s="403" t="s">
        <v>278</v>
      </c>
      <c r="IB338" s="5"/>
      <c r="IC338" s="5"/>
      <c r="ID338" s="5"/>
      <c r="IE338" s="5"/>
      <c r="IF338" s="5"/>
      <c r="IG338" s="5"/>
      <c r="IH338" s="5"/>
      <c r="II338" s="5"/>
      <c r="IJ338" s="5"/>
      <c r="IK338" s="5"/>
      <c r="IL338" s="5"/>
      <c r="IM338" s="5"/>
      <c r="IN338" s="5"/>
      <c r="IO338" s="5"/>
      <c r="IP338" s="5"/>
      <c r="IQ338" s="5"/>
      <c r="IR338" s="5"/>
      <c r="IS338" s="5"/>
    </row>
    <row r="339" spans="1:253" s="7" customFormat="1" x14ac:dyDescent="0.2">
      <c r="A339" s="392"/>
      <c r="B339" s="184">
        <f t="shared" si="6"/>
        <v>0</v>
      </c>
      <c r="C339" s="404"/>
      <c r="D339" s="404"/>
      <c r="E339" s="404"/>
      <c r="F339" s="404"/>
      <c r="G339" s="404"/>
      <c r="H339" s="404"/>
      <c r="I339" s="404"/>
      <c r="J339" s="404"/>
      <c r="K339" s="404"/>
      <c r="L339" s="404"/>
      <c r="M339" s="404"/>
      <c r="N339" s="404"/>
      <c r="O339" s="404"/>
      <c r="P339" s="404"/>
      <c r="Q339" s="404"/>
      <c r="R339" s="404"/>
      <c r="S339" s="404"/>
      <c r="T339" s="404"/>
      <c r="U339" s="404"/>
      <c r="V339" s="404"/>
      <c r="W339" s="404"/>
      <c r="X339" s="404"/>
      <c r="Y339" s="404"/>
      <c r="Z339" s="404"/>
      <c r="AA339" s="404"/>
      <c r="AB339" s="403" t="s">
        <v>278</v>
      </c>
      <c r="IB339" s="5"/>
      <c r="IC339" s="5"/>
      <c r="ID339" s="5"/>
      <c r="IE339" s="5"/>
      <c r="IF339" s="5"/>
      <c r="IG339" s="5"/>
      <c r="IH339" s="5"/>
      <c r="II339" s="5"/>
      <c r="IJ339" s="5"/>
      <c r="IK339" s="5"/>
      <c r="IL339" s="5"/>
      <c r="IM339" s="5"/>
      <c r="IN339" s="5"/>
      <c r="IO339" s="5"/>
      <c r="IP339" s="5"/>
      <c r="IQ339" s="5"/>
      <c r="IR339" s="5"/>
      <c r="IS339" s="5"/>
    </row>
    <row r="340" spans="1:253" s="7" customFormat="1" x14ac:dyDescent="0.2">
      <c r="A340" s="392"/>
      <c r="B340" s="184">
        <f t="shared" si="6"/>
        <v>0</v>
      </c>
      <c r="C340" s="404"/>
      <c r="D340" s="404"/>
      <c r="E340" s="404"/>
      <c r="F340" s="404"/>
      <c r="G340" s="404"/>
      <c r="H340" s="404"/>
      <c r="I340" s="404"/>
      <c r="J340" s="404"/>
      <c r="K340" s="404"/>
      <c r="L340" s="404"/>
      <c r="M340" s="404"/>
      <c r="N340" s="404"/>
      <c r="O340" s="404"/>
      <c r="P340" s="404"/>
      <c r="Q340" s="404"/>
      <c r="R340" s="404"/>
      <c r="S340" s="404"/>
      <c r="T340" s="404"/>
      <c r="U340" s="404"/>
      <c r="V340" s="404"/>
      <c r="W340" s="404"/>
      <c r="X340" s="404"/>
      <c r="Y340" s="404"/>
      <c r="Z340" s="404"/>
      <c r="AA340" s="404"/>
      <c r="AB340" s="403" t="s">
        <v>278</v>
      </c>
      <c r="IB340" s="5"/>
      <c r="IC340" s="5"/>
      <c r="ID340" s="5"/>
      <c r="IE340" s="5"/>
      <c r="IF340" s="5"/>
      <c r="IG340" s="5"/>
      <c r="IH340" s="5"/>
      <c r="II340" s="5"/>
      <c r="IJ340" s="5"/>
      <c r="IK340" s="5"/>
      <c r="IL340" s="5"/>
      <c r="IM340" s="5"/>
      <c r="IN340" s="5"/>
      <c r="IO340" s="5"/>
      <c r="IP340" s="5"/>
      <c r="IQ340" s="5"/>
      <c r="IR340" s="5"/>
      <c r="IS340" s="5"/>
    </row>
    <row r="341" spans="1:253" s="7" customFormat="1" x14ac:dyDescent="0.2">
      <c r="A341" s="392"/>
      <c r="B341" s="184">
        <f t="shared" si="6"/>
        <v>0</v>
      </c>
      <c r="C341" s="404"/>
      <c r="D341" s="404"/>
      <c r="E341" s="404"/>
      <c r="F341" s="404"/>
      <c r="G341" s="404"/>
      <c r="H341" s="404"/>
      <c r="I341" s="404"/>
      <c r="J341" s="404"/>
      <c r="K341" s="404"/>
      <c r="L341" s="404"/>
      <c r="M341" s="404"/>
      <c r="N341" s="404"/>
      <c r="O341" s="404"/>
      <c r="P341" s="404"/>
      <c r="Q341" s="404"/>
      <c r="R341" s="404"/>
      <c r="S341" s="404"/>
      <c r="T341" s="404"/>
      <c r="U341" s="404"/>
      <c r="V341" s="404"/>
      <c r="W341" s="404"/>
      <c r="X341" s="404"/>
      <c r="Y341" s="404"/>
      <c r="Z341" s="404"/>
      <c r="AA341" s="404"/>
      <c r="AB341" s="403" t="s">
        <v>278</v>
      </c>
      <c r="IB341" s="5"/>
      <c r="IC341" s="5"/>
      <c r="ID341" s="5"/>
      <c r="IE341" s="5"/>
      <c r="IF341" s="5"/>
      <c r="IG341" s="5"/>
      <c r="IH341" s="5"/>
      <c r="II341" s="5"/>
      <c r="IJ341" s="5"/>
      <c r="IK341" s="5"/>
      <c r="IL341" s="5"/>
      <c r="IM341" s="5"/>
      <c r="IN341" s="5"/>
      <c r="IO341" s="5"/>
      <c r="IP341" s="5"/>
      <c r="IQ341" s="5"/>
      <c r="IR341" s="5"/>
      <c r="IS341" s="5"/>
    </row>
    <row r="342" spans="1:253" s="7" customFormat="1" x14ac:dyDescent="0.2">
      <c r="A342" s="392"/>
      <c r="B342" s="184">
        <f t="shared" si="6"/>
        <v>0</v>
      </c>
      <c r="C342" s="404"/>
      <c r="D342" s="404"/>
      <c r="E342" s="404"/>
      <c r="F342" s="404"/>
      <c r="G342" s="404"/>
      <c r="H342" s="404"/>
      <c r="I342" s="404"/>
      <c r="J342" s="404"/>
      <c r="K342" s="404"/>
      <c r="L342" s="404"/>
      <c r="M342" s="404"/>
      <c r="N342" s="404"/>
      <c r="O342" s="404"/>
      <c r="P342" s="404"/>
      <c r="Q342" s="404"/>
      <c r="R342" s="404"/>
      <c r="S342" s="404"/>
      <c r="T342" s="404"/>
      <c r="U342" s="404"/>
      <c r="V342" s="404"/>
      <c r="W342" s="404"/>
      <c r="X342" s="404"/>
      <c r="Y342" s="404"/>
      <c r="Z342" s="404"/>
      <c r="AA342" s="404"/>
      <c r="AB342" s="403" t="s">
        <v>278</v>
      </c>
      <c r="IB342" s="5"/>
      <c r="IC342" s="5"/>
      <c r="ID342" s="5"/>
      <c r="IE342" s="5"/>
      <c r="IF342" s="5"/>
      <c r="IG342" s="5"/>
      <c r="IH342" s="5"/>
      <c r="II342" s="5"/>
      <c r="IJ342" s="5"/>
      <c r="IK342" s="5"/>
      <c r="IL342" s="5"/>
      <c r="IM342" s="5"/>
      <c r="IN342" s="5"/>
      <c r="IO342" s="5"/>
      <c r="IP342" s="5"/>
      <c r="IQ342" s="5"/>
      <c r="IR342" s="5"/>
      <c r="IS342" s="5"/>
    </row>
    <row r="343" spans="1:253" s="7" customFormat="1" x14ac:dyDescent="0.2">
      <c r="A343" s="392"/>
      <c r="B343" s="184">
        <f t="shared" si="6"/>
        <v>0</v>
      </c>
      <c r="C343" s="404"/>
      <c r="D343" s="404"/>
      <c r="E343" s="404"/>
      <c r="F343" s="404"/>
      <c r="G343" s="404"/>
      <c r="H343" s="404"/>
      <c r="I343" s="404"/>
      <c r="J343" s="404"/>
      <c r="K343" s="404"/>
      <c r="L343" s="404"/>
      <c r="M343" s="404"/>
      <c r="N343" s="404"/>
      <c r="O343" s="404"/>
      <c r="P343" s="404"/>
      <c r="Q343" s="404"/>
      <c r="R343" s="404"/>
      <c r="S343" s="404"/>
      <c r="T343" s="404"/>
      <c r="U343" s="404"/>
      <c r="V343" s="404"/>
      <c r="W343" s="404"/>
      <c r="X343" s="404"/>
      <c r="Y343" s="404"/>
      <c r="Z343" s="404"/>
      <c r="AA343" s="404"/>
      <c r="AB343" s="403" t="s">
        <v>278</v>
      </c>
      <c r="IB343" s="5"/>
      <c r="IC343" s="5"/>
      <c r="ID343" s="5"/>
      <c r="IE343" s="5"/>
      <c r="IF343" s="5"/>
      <c r="IG343" s="5"/>
      <c r="IH343" s="5"/>
      <c r="II343" s="5"/>
      <c r="IJ343" s="5"/>
      <c r="IK343" s="5"/>
      <c r="IL343" s="5"/>
      <c r="IM343" s="5"/>
      <c r="IN343" s="5"/>
      <c r="IO343" s="5"/>
      <c r="IP343" s="5"/>
      <c r="IQ343" s="5"/>
      <c r="IR343" s="5"/>
      <c r="IS343" s="5"/>
    </row>
    <row r="344" spans="1:253" s="7" customFormat="1" x14ac:dyDescent="0.2">
      <c r="A344" s="392"/>
      <c r="B344" s="184">
        <f t="shared" si="6"/>
        <v>0</v>
      </c>
      <c r="C344" s="404"/>
      <c r="D344" s="404"/>
      <c r="E344" s="404"/>
      <c r="F344" s="404"/>
      <c r="G344" s="404"/>
      <c r="H344" s="404"/>
      <c r="I344" s="404"/>
      <c r="J344" s="404"/>
      <c r="K344" s="404"/>
      <c r="L344" s="404"/>
      <c r="M344" s="404"/>
      <c r="N344" s="404"/>
      <c r="O344" s="404"/>
      <c r="P344" s="404"/>
      <c r="Q344" s="404"/>
      <c r="R344" s="404"/>
      <c r="S344" s="404"/>
      <c r="T344" s="404"/>
      <c r="U344" s="404"/>
      <c r="V344" s="404"/>
      <c r="W344" s="404"/>
      <c r="X344" s="404"/>
      <c r="Y344" s="404"/>
      <c r="Z344" s="404"/>
      <c r="AA344" s="404"/>
      <c r="AB344" s="403" t="s">
        <v>278</v>
      </c>
      <c r="IB344" s="5"/>
      <c r="IC344" s="5"/>
      <c r="ID344" s="5"/>
      <c r="IE344" s="5"/>
      <c r="IF344" s="5"/>
      <c r="IG344" s="5"/>
      <c r="IH344" s="5"/>
      <c r="II344" s="5"/>
      <c r="IJ344" s="5"/>
      <c r="IK344" s="5"/>
      <c r="IL344" s="5"/>
      <c r="IM344" s="5"/>
      <c r="IN344" s="5"/>
      <c r="IO344" s="5"/>
      <c r="IP344" s="5"/>
      <c r="IQ344" s="5"/>
      <c r="IR344" s="5"/>
      <c r="IS344" s="5"/>
    </row>
    <row r="345" spans="1:253" s="7" customFormat="1" x14ac:dyDescent="0.2">
      <c r="A345" s="392"/>
      <c r="B345" s="184">
        <f t="shared" si="6"/>
        <v>0</v>
      </c>
      <c r="C345" s="404"/>
      <c r="D345" s="404"/>
      <c r="E345" s="404"/>
      <c r="F345" s="404"/>
      <c r="G345" s="404"/>
      <c r="H345" s="404"/>
      <c r="I345" s="404"/>
      <c r="J345" s="404"/>
      <c r="K345" s="404"/>
      <c r="L345" s="404"/>
      <c r="M345" s="404"/>
      <c r="N345" s="404"/>
      <c r="O345" s="404"/>
      <c r="P345" s="404"/>
      <c r="Q345" s="404"/>
      <c r="R345" s="404"/>
      <c r="S345" s="404"/>
      <c r="T345" s="404"/>
      <c r="U345" s="404"/>
      <c r="V345" s="404"/>
      <c r="W345" s="404"/>
      <c r="X345" s="404"/>
      <c r="Y345" s="404"/>
      <c r="Z345" s="404"/>
      <c r="AA345" s="404"/>
      <c r="AB345" s="403" t="s">
        <v>278</v>
      </c>
      <c r="IB345" s="5"/>
      <c r="IC345" s="5"/>
      <c r="ID345" s="5"/>
      <c r="IE345" s="5"/>
      <c r="IF345" s="5"/>
      <c r="IG345" s="5"/>
      <c r="IH345" s="5"/>
      <c r="II345" s="5"/>
      <c r="IJ345" s="5"/>
      <c r="IK345" s="5"/>
      <c r="IL345" s="5"/>
      <c r="IM345" s="5"/>
      <c r="IN345" s="5"/>
      <c r="IO345" s="5"/>
      <c r="IP345" s="5"/>
      <c r="IQ345" s="5"/>
      <c r="IR345" s="5"/>
      <c r="IS345" s="5"/>
    </row>
    <row r="346" spans="1:253" s="7" customFormat="1" x14ac:dyDescent="0.2">
      <c r="A346" s="392"/>
      <c r="B346" s="184">
        <f t="shared" si="6"/>
        <v>0</v>
      </c>
      <c r="C346" s="404"/>
      <c r="D346" s="404"/>
      <c r="E346" s="404"/>
      <c r="F346" s="404"/>
      <c r="G346" s="404"/>
      <c r="H346" s="404"/>
      <c r="I346" s="404"/>
      <c r="J346" s="404"/>
      <c r="K346" s="404"/>
      <c r="L346" s="404"/>
      <c r="M346" s="404"/>
      <c r="N346" s="404"/>
      <c r="O346" s="404"/>
      <c r="P346" s="404"/>
      <c r="Q346" s="404"/>
      <c r="R346" s="404"/>
      <c r="S346" s="404"/>
      <c r="T346" s="404"/>
      <c r="U346" s="404"/>
      <c r="V346" s="404"/>
      <c r="W346" s="404"/>
      <c r="X346" s="404"/>
      <c r="Y346" s="404"/>
      <c r="Z346" s="404"/>
      <c r="AA346" s="404"/>
      <c r="AB346" s="403" t="s">
        <v>278</v>
      </c>
      <c r="IB346" s="5"/>
      <c r="IC346" s="5"/>
      <c r="ID346" s="5"/>
      <c r="IE346" s="5"/>
      <c r="IF346" s="5"/>
      <c r="IG346" s="5"/>
      <c r="IH346" s="5"/>
      <c r="II346" s="5"/>
      <c r="IJ346" s="5"/>
      <c r="IK346" s="5"/>
      <c r="IL346" s="5"/>
      <c r="IM346" s="5"/>
      <c r="IN346" s="5"/>
      <c r="IO346" s="5"/>
      <c r="IP346" s="5"/>
      <c r="IQ346" s="5"/>
      <c r="IR346" s="5"/>
      <c r="IS346" s="5"/>
    </row>
    <row r="347" spans="1:253" s="7" customFormat="1" x14ac:dyDescent="0.2">
      <c r="A347" s="392"/>
      <c r="B347" s="184">
        <f t="shared" si="6"/>
        <v>0</v>
      </c>
      <c r="C347" s="404"/>
      <c r="D347" s="404"/>
      <c r="E347" s="404"/>
      <c r="F347" s="404"/>
      <c r="G347" s="404"/>
      <c r="H347" s="404"/>
      <c r="I347" s="404"/>
      <c r="J347" s="404"/>
      <c r="K347" s="404"/>
      <c r="L347" s="404"/>
      <c r="M347" s="404"/>
      <c r="N347" s="404"/>
      <c r="O347" s="404"/>
      <c r="P347" s="404"/>
      <c r="Q347" s="404"/>
      <c r="R347" s="404"/>
      <c r="S347" s="404"/>
      <c r="T347" s="404"/>
      <c r="U347" s="404"/>
      <c r="V347" s="404"/>
      <c r="W347" s="404"/>
      <c r="X347" s="404"/>
      <c r="Y347" s="404"/>
      <c r="Z347" s="404"/>
      <c r="AA347" s="404"/>
      <c r="AB347" s="403" t="s">
        <v>278</v>
      </c>
      <c r="IB347" s="5"/>
      <c r="IC347" s="5"/>
      <c r="ID347" s="5"/>
      <c r="IE347" s="5"/>
      <c r="IF347" s="5"/>
      <c r="IG347" s="5"/>
      <c r="IH347" s="5"/>
      <c r="II347" s="5"/>
      <c r="IJ347" s="5"/>
      <c r="IK347" s="5"/>
      <c r="IL347" s="5"/>
      <c r="IM347" s="5"/>
      <c r="IN347" s="5"/>
      <c r="IO347" s="5"/>
      <c r="IP347" s="5"/>
      <c r="IQ347" s="5"/>
      <c r="IR347" s="5"/>
      <c r="IS347" s="5"/>
    </row>
    <row r="348" spans="1:253" s="7" customFormat="1" x14ac:dyDescent="0.2">
      <c r="A348" s="392"/>
      <c r="B348" s="184">
        <f t="shared" si="6"/>
        <v>0</v>
      </c>
      <c r="C348" s="404"/>
      <c r="D348" s="404"/>
      <c r="E348" s="404"/>
      <c r="F348" s="404"/>
      <c r="G348" s="404"/>
      <c r="H348" s="404"/>
      <c r="I348" s="404"/>
      <c r="J348" s="404"/>
      <c r="K348" s="404"/>
      <c r="L348" s="404"/>
      <c r="M348" s="404"/>
      <c r="N348" s="404"/>
      <c r="O348" s="404"/>
      <c r="P348" s="404"/>
      <c r="Q348" s="404"/>
      <c r="R348" s="404"/>
      <c r="S348" s="404"/>
      <c r="T348" s="404"/>
      <c r="U348" s="404"/>
      <c r="V348" s="404"/>
      <c r="W348" s="404"/>
      <c r="X348" s="404"/>
      <c r="Y348" s="404"/>
      <c r="Z348" s="404"/>
      <c r="AA348" s="404"/>
      <c r="AB348" s="403" t="s">
        <v>278</v>
      </c>
      <c r="IB348" s="5"/>
      <c r="IC348" s="5"/>
      <c r="ID348" s="5"/>
      <c r="IE348" s="5"/>
      <c r="IF348" s="5"/>
      <c r="IG348" s="5"/>
      <c r="IH348" s="5"/>
      <c r="II348" s="5"/>
      <c r="IJ348" s="5"/>
      <c r="IK348" s="5"/>
      <c r="IL348" s="5"/>
      <c r="IM348" s="5"/>
      <c r="IN348" s="5"/>
      <c r="IO348" s="5"/>
      <c r="IP348" s="5"/>
      <c r="IQ348" s="5"/>
      <c r="IR348" s="5"/>
      <c r="IS348" s="5"/>
    </row>
    <row r="349" spans="1:253" s="7" customFormat="1" x14ac:dyDescent="0.2">
      <c r="A349" s="392"/>
      <c r="B349" s="184">
        <f t="shared" si="6"/>
        <v>0</v>
      </c>
      <c r="C349" s="404"/>
      <c r="D349" s="404"/>
      <c r="E349" s="404"/>
      <c r="F349" s="404"/>
      <c r="G349" s="404"/>
      <c r="H349" s="404"/>
      <c r="I349" s="404"/>
      <c r="J349" s="404"/>
      <c r="K349" s="404"/>
      <c r="L349" s="404"/>
      <c r="M349" s="404"/>
      <c r="N349" s="404"/>
      <c r="O349" s="404"/>
      <c r="P349" s="404"/>
      <c r="Q349" s="404"/>
      <c r="R349" s="404"/>
      <c r="S349" s="404"/>
      <c r="T349" s="404"/>
      <c r="U349" s="404"/>
      <c r="V349" s="404"/>
      <c r="W349" s="404"/>
      <c r="X349" s="404"/>
      <c r="Y349" s="404"/>
      <c r="Z349" s="404"/>
      <c r="AA349" s="404"/>
      <c r="AB349" s="403" t="s">
        <v>278</v>
      </c>
      <c r="IB349" s="5"/>
      <c r="IC349" s="5"/>
      <c r="ID349" s="5"/>
      <c r="IE349" s="5"/>
      <c r="IF349" s="5"/>
      <c r="IG349" s="5"/>
      <c r="IH349" s="5"/>
      <c r="II349" s="5"/>
      <c r="IJ349" s="5"/>
      <c r="IK349" s="5"/>
      <c r="IL349" s="5"/>
      <c r="IM349" s="5"/>
      <c r="IN349" s="5"/>
      <c r="IO349" s="5"/>
      <c r="IP349" s="5"/>
      <c r="IQ349" s="5"/>
      <c r="IR349" s="5"/>
      <c r="IS349" s="5"/>
    </row>
    <row r="350" spans="1:253" s="7" customFormat="1" x14ac:dyDescent="0.2">
      <c r="A350" s="392"/>
      <c r="B350" s="184">
        <f t="shared" si="6"/>
        <v>0</v>
      </c>
      <c r="C350" s="404"/>
      <c r="D350" s="404"/>
      <c r="E350" s="404"/>
      <c r="F350" s="404"/>
      <c r="G350" s="404"/>
      <c r="H350" s="404"/>
      <c r="I350" s="404"/>
      <c r="J350" s="404"/>
      <c r="K350" s="404"/>
      <c r="L350" s="404"/>
      <c r="M350" s="404"/>
      <c r="N350" s="404"/>
      <c r="O350" s="404"/>
      <c r="P350" s="404"/>
      <c r="Q350" s="404"/>
      <c r="R350" s="404"/>
      <c r="S350" s="404"/>
      <c r="T350" s="404"/>
      <c r="U350" s="404"/>
      <c r="V350" s="404"/>
      <c r="W350" s="404"/>
      <c r="X350" s="404"/>
      <c r="Y350" s="404"/>
      <c r="Z350" s="404"/>
      <c r="AA350" s="404"/>
      <c r="AB350" s="403" t="s">
        <v>278</v>
      </c>
      <c r="IB350" s="5"/>
      <c r="IC350" s="5"/>
      <c r="ID350" s="5"/>
      <c r="IE350" s="5"/>
      <c r="IF350" s="5"/>
      <c r="IG350" s="5"/>
      <c r="IH350" s="5"/>
      <c r="II350" s="5"/>
      <c r="IJ350" s="5"/>
      <c r="IK350" s="5"/>
      <c r="IL350" s="5"/>
      <c r="IM350" s="5"/>
      <c r="IN350" s="5"/>
      <c r="IO350" s="5"/>
      <c r="IP350" s="5"/>
      <c r="IQ350" s="5"/>
      <c r="IR350" s="5"/>
      <c r="IS350" s="5"/>
    </row>
    <row r="351" spans="1:253" s="7" customFormat="1" x14ac:dyDescent="0.2">
      <c r="A351" s="392"/>
      <c r="B351" s="184">
        <f t="shared" si="6"/>
        <v>0</v>
      </c>
      <c r="C351" s="404"/>
      <c r="D351" s="404"/>
      <c r="E351" s="404"/>
      <c r="F351" s="404"/>
      <c r="G351" s="404"/>
      <c r="H351" s="404"/>
      <c r="I351" s="404"/>
      <c r="J351" s="404"/>
      <c r="K351" s="404"/>
      <c r="L351" s="404"/>
      <c r="M351" s="404"/>
      <c r="N351" s="404"/>
      <c r="O351" s="404"/>
      <c r="P351" s="404"/>
      <c r="Q351" s="404"/>
      <c r="R351" s="404"/>
      <c r="S351" s="404"/>
      <c r="T351" s="404"/>
      <c r="U351" s="404"/>
      <c r="V351" s="404"/>
      <c r="W351" s="404"/>
      <c r="X351" s="404"/>
      <c r="Y351" s="404"/>
      <c r="Z351" s="404"/>
      <c r="AA351" s="404"/>
      <c r="AB351" s="403" t="s">
        <v>278</v>
      </c>
      <c r="IB351" s="5"/>
      <c r="IC351" s="5"/>
      <c r="ID351" s="5"/>
      <c r="IE351" s="5"/>
      <c r="IF351" s="5"/>
      <c r="IG351" s="5"/>
      <c r="IH351" s="5"/>
      <c r="II351" s="5"/>
      <c r="IJ351" s="5"/>
      <c r="IK351" s="5"/>
      <c r="IL351" s="5"/>
      <c r="IM351" s="5"/>
      <c r="IN351" s="5"/>
      <c r="IO351" s="5"/>
      <c r="IP351" s="5"/>
      <c r="IQ351" s="5"/>
      <c r="IR351" s="5"/>
      <c r="IS351" s="5"/>
    </row>
    <row r="352" spans="1:253" s="7" customFormat="1" x14ac:dyDescent="0.2">
      <c r="A352" s="392"/>
      <c r="B352" s="184">
        <f t="shared" si="6"/>
        <v>0</v>
      </c>
      <c r="C352" s="404"/>
      <c r="D352" s="404"/>
      <c r="E352" s="404"/>
      <c r="F352" s="404"/>
      <c r="G352" s="404"/>
      <c r="H352" s="404"/>
      <c r="I352" s="404"/>
      <c r="J352" s="404"/>
      <c r="K352" s="404"/>
      <c r="L352" s="404"/>
      <c r="M352" s="404"/>
      <c r="N352" s="404"/>
      <c r="O352" s="404"/>
      <c r="P352" s="404"/>
      <c r="Q352" s="404"/>
      <c r="R352" s="404"/>
      <c r="S352" s="404"/>
      <c r="T352" s="404"/>
      <c r="U352" s="404"/>
      <c r="V352" s="404"/>
      <c r="W352" s="404"/>
      <c r="X352" s="404"/>
      <c r="Y352" s="404"/>
      <c r="Z352" s="404"/>
      <c r="AA352" s="404"/>
      <c r="AB352" s="403" t="s">
        <v>278</v>
      </c>
      <c r="IB352" s="5"/>
      <c r="IC352" s="5"/>
      <c r="ID352" s="5"/>
      <c r="IE352" s="5"/>
      <c r="IF352" s="5"/>
      <c r="IG352" s="5"/>
      <c r="IH352" s="5"/>
      <c r="II352" s="5"/>
      <c r="IJ352" s="5"/>
      <c r="IK352" s="5"/>
      <c r="IL352" s="5"/>
      <c r="IM352" s="5"/>
      <c r="IN352" s="5"/>
      <c r="IO352" s="5"/>
      <c r="IP352" s="5"/>
      <c r="IQ352" s="5"/>
      <c r="IR352" s="5"/>
      <c r="IS352" s="5"/>
    </row>
    <row r="353" spans="1:253" s="7" customFormat="1" x14ac:dyDescent="0.2">
      <c r="A353" s="392"/>
      <c r="B353" s="184">
        <f t="shared" si="6"/>
        <v>0</v>
      </c>
      <c r="C353" s="404"/>
      <c r="D353" s="404"/>
      <c r="E353" s="404"/>
      <c r="F353" s="404"/>
      <c r="G353" s="404"/>
      <c r="H353" s="404"/>
      <c r="I353" s="404"/>
      <c r="J353" s="404"/>
      <c r="K353" s="404"/>
      <c r="L353" s="404"/>
      <c r="M353" s="404"/>
      <c r="N353" s="404"/>
      <c r="O353" s="404"/>
      <c r="P353" s="404"/>
      <c r="Q353" s="404"/>
      <c r="R353" s="404"/>
      <c r="S353" s="404"/>
      <c r="T353" s="404"/>
      <c r="U353" s="404"/>
      <c r="V353" s="404"/>
      <c r="W353" s="404"/>
      <c r="X353" s="404"/>
      <c r="Y353" s="404"/>
      <c r="Z353" s="404"/>
      <c r="AA353" s="404"/>
      <c r="AB353" s="403" t="s">
        <v>278</v>
      </c>
      <c r="IB353" s="5"/>
      <c r="IC353" s="5"/>
      <c r="ID353" s="5"/>
      <c r="IE353" s="5"/>
      <c r="IF353" s="5"/>
      <c r="IG353" s="5"/>
      <c r="IH353" s="5"/>
      <c r="II353" s="5"/>
      <c r="IJ353" s="5"/>
      <c r="IK353" s="5"/>
      <c r="IL353" s="5"/>
      <c r="IM353" s="5"/>
      <c r="IN353" s="5"/>
      <c r="IO353" s="5"/>
      <c r="IP353" s="5"/>
      <c r="IQ353" s="5"/>
      <c r="IR353" s="5"/>
      <c r="IS353" s="5"/>
    </row>
    <row r="354" spans="1:253" s="7" customFormat="1" x14ac:dyDescent="0.2">
      <c r="A354" s="392"/>
      <c r="B354" s="184">
        <f t="shared" si="6"/>
        <v>0</v>
      </c>
      <c r="C354" s="404"/>
      <c r="D354" s="404"/>
      <c r="E354" s="404"/>
      <c r="F354" s="404"/>
      <c r="G354" s="404"/>
      <c r="H354" s="404"/>
      <c r="I354" s="404"/>
      <c r="J354" s="404"/>
      <c r="K354" s="404"/>
      <c r="L354" s="404"/>
      <c r="M354" s="404"/>
      <c r="N354" s="404"/>
      <c r="O354" s="404"/>
      <c r="P354" s="404"/>
      <c r="Q354" s="404"/>
      <c r="R354" s="404"/>
      <c r="S354" s="404"/>
      <c r="T354" s="404"/>
      <c r="U354" s="404"/>
      <c r="V354" s="404"/>
      <c r="W354" s="404"/>
      <c r="X354" s="404"/>
      <c r="Y354" s="404"/>
      <c r="Z354" s="404"/>
      <c r="AA354" s="404"/>
      <c r="AB354" s="403" t="s">
        <v>278</v>
      </c>
      <c r="IB354" s="5"/>
      <c r="IC354" s="5"/>
      <c r="ID354" s="5"/>
      <c r="IE354" s="5"/>
      <c r="IF354" s="5"/>
      <c r="IG354" s="5"/>
      <c r="IH354" s="5"/>
      <c r="II354" s="5"/>
      <c r="IJ354" s="5"/>
      <c r="IK354" s="5"/>
      <c r="IL354" s="5"/>
      <c r="IM354" s="5"/>
      <c r="IN354" s="5"/>
      <c r="IO354" s="5"/>
      <c r="IP354" s="5"/>
      <c r="IQ354" s="5"/>
      <c r="IR354" s="5"/>
      <c r="IS354" s="5"/>
    </row>
    <row r="355" spans="1:253" s="7" customFormat="1" x14ac:dyDescent="0.2">
      <c r="A355" s="392"/>
      <c r="B355" s="184">
        <f t="shared" si="6"/>
        <v>0</v>
      </c>
      <c r="C355" s="404"/>
      <c r="D355" s="404"/>
      <c r="E355" s="404"/>
      <c r="F355" s="404"/>
      <c r="G355" s="404"/>
      <c r="H355" s="404"/>
      <c r="I355" s="404"/>
      <c r="J355" s="404"/>
      <c r="K355" s="404"/>
      <c r="L355" s="404"/>
      <c r="M355" s="404"/>
      <c r="N355" s="404"/>
      <c r="O355" s="404"/>
      <c r="P355" s="404"/>
      <c r="Q355" s="404"/>
      <c r="R355" s="404"/>
      <c r="S355" s="404"/>
      <c r="T355" s="404"/>
      <c r="U355" s="404"/>
      <c r="V355" s="404"/>
      <c r="W355" s="404"/>
      <c r="X355" s="404"/>
      <c r="Y355" s="404"/>
      <c r="Z355" s="404"/>
      <c r="AA355" s="404"/>
      <c r="AB355" s="403" t="s">
        <v>278</v>
      </c>
      <c r="IB355" s="5"/>
      <c r="IC355" s="5"/>
      <c r="ID355" s="5"/>
      <c r="IE355" s="5"/>
      <c r="IF355" s="5"/>
      <c r="IG355" s="5"/>
      <c r="IH355" s="5"/>
      <c r="II355" s="5"/>
      <c r="IJ355" s="5"/>
      <c r="IK355" s="5"/>
      <c r="IL355" s="5"/>
      <c r="IM355" s="5"/>
      <c r="IN355" s="5"/>
      <c r="IO355" s="5"/>
      <c r="IP355" s="5"/>
      <c r="IQ355" s="5"/>
      <c r="IR355" s="5"/>
      <c r="IS355" s="5"/>
    </row>
    <row r="356" spans="1:253" s="7" customFormat="1" x14ac:dyDescent="0.2">
      <c r="A356" s="392"/>
      <c r="B356" s="184">
        <f t="shared" si="6"/>
        <v>0</v>
      </c>
      <c r="C356" s="404"/>
      <c r="D356" s="404"/>
      <c r="E356" s="404"/>
      <c r="F356" s="404"/>
      <c r="G356" s="404"/>
      <c r="H356" s="404"/>
      <c r="I356" s="404"/>
      <c r="J356" s="404"/>
      <c r="K356" s="404"/>
      <c r="L356" s="404"/>
      <c r="M356" s="404"/>
      <c r="N356" s="404"/>
      <c r="O356" s="404"/>
      <c r="P356" s="404"/>
      <c r="Q356" s="404"/>
      <c r="R356" s="404"/>
      <c r="S356" s="404"/>
      <c r="T356" s="404"/>
      <c r="U356" s="404"/>
      <c r="V356" s="404"/>
      <c r="W356" s="404"/>
      <c r="X356" s="404"/>
      <c r="Y356" s="404"/>
      <c r="Z356" s="404"/>
      <c r="AA356" s="404"/>
      <c r="AB356" s="403" t="s">
        <v>278</v>
      </c>
      <c r="IB356" s="5"/>
      <c r="IC356" s="5"/>
      <c r="ID356" s="5"/>
      <c r="IE356" s="5"/>
      <c r="IF356" s="5"/>
      <c r="IG356" s="5"/>
      <c r="IH356" s="5"/>
      <c r="II356" s="5"/>
      <c r="IJ356" s="5"/>
      <c r="IK356" s="5"/>
      <c r="IL356" s="5"/>
      <c r="IM356" s="5"/>
      <c r="IN356" s="5"/>
      <c r="IO356" s="5"/>
      <c r="IP356" s="5"/>
      <c r="IQ356" s="5"/>
      <c r="IR356" s="5"/>
      <c r="IS356" s="5"/>
    </row>
    <row r="357" spans="1:253" s="7" customFormat="1" x14ac:dyDescent="0.2">
      <c r="A357" s="392"/>
      <c r="B357" s="184">
        <f t="shared" si="6"/>
        <v>0</v>
      </c>
      <c r="C357" s="404"/>
      <c r="D357" s="404"/>
      <c r="E357" s="404"/>
      <c r="F357" s="404"/>
      <c r="G357" s="404"/>
      <c r="H357" s="404"/>
      <c r="I357" s="404"/>
      <c r="J357" s="404"/>
      <c r="K357" s="404"/>
      <c r="L357" s="404"/>
      <c r="M357" s="404"/>
      <c r="N357" s="404"/>
      <c r="O357" s="404"/>
      <c r="P357" s="404"/>
      <c r="Q357" s="404"/>
      <c r="R357" s="404"/>
      <c r="S357" s="404"/>
      <c r="T357" s="404"/>
      <c r="U357" s="404"/>
      <c r="V357" s="404"/>
      <c r="W357" s="404"/>
      <c r="X357" s="404"/>
      <c r="Y357" s="404"/>
      <c r="Z357" s="404"/>
      <c r="AA357" s="404"/>
      <c r="AB357" s="403" t="s">
        <v>278</v>
      </c>
      <c r="IB357" s="5"/>
      <c r="IC357" s="5"/>
      <c r="ID357" s="5"/>
      <c r="IE357" s="5"/>
      <c r="IF357" s="5"/>
      <c r="IG357" s="5"/>
      <c r="IH357" s="5"/>
      <c r="II357" s="5"/>
      <c r="IJ357" s="5"/>
      <c r="IK357" s="5"/>
      <c r="IL357" s="5"/>
      <c r="IM357" s="5"/>
      <c r="IN357" s="5"/>
      <c r="IO357" s="5"/>
      <c r="IP357" s="5"/>
      <c r="IQ357" s="5"/>
      <c r="IR357" s="5"/>
      <c r="IS357" s="5"/>
    </row>
    <row r="358" spans="1:253" s="7" customFormat="1" x14ac:dyDescent="0.2">
      <c r="A358" s="392"/>
      <c r="B358" s="184">
        <f t="shared" si="6"/>
        <v>0</v>
      </c>
      <c r="C358" s="404"/>
      <c r="D358" s="404"/>
      <c r="E358" s="404"/>
      <c r="F358" s="404"/>
      <c r="G358" s="404"/>
      <c r="H358" s="404"/>
      <c r="I358" s="404"/>
      <c r="J358" s="404"/>
      <c r="K358" s="404"/>
      <c r="L358" s="404"/>
      <c r="M358" s="404"/>
      <c r="N358" s="404"/>
      <c r="O358" s="404"/>
      <c r="P358" s="404"/>
      <c r="Q358" s="404"/>
      <c r="R358" s="404"/>
      <c r="S358" s="404"/>
      <c r="T358" s="404"/>
      <c r="U358" s="404"/>
      <c r="V358" s="404"/>
      <c r="W358" s="404"/>
      <c r="X358" s="404"/>
      <c r="Y358" s="404"/>
      <c r="Z358" s="404"/>
      <c r="AA358" s="404"/>
      <c r="AB358" s="403" t="s">
        <v>278</v>
      </c>
      <c r="IB358" s="5"/>
      <c r="IC358" s="5"/>
      <c r="ID358" s="5"/>
      <c r="IE358" s="5"/>
      <c r="IF358" s="5"/>
      <c r="IG358" s="5"/>
      <c r="IH358" s="5"/>
      <c r="II358" s="5"/>
      <c r="IJ358" s="5"/>
      <c r="IK358" s="5"/>
      <c r="IL358" s="5"/>
      <c r="IM358" s="5"/>
      <c r="IN358" s="5"/>
      <c r="IO358" s="5"/>
      <c r="IP358" s="5"/>
      <c r="IQ358" s="5"/>
      <c r="IR358" s="5"/>
      <c r="IS358" s="5"/>
    </row>
    <row r="359" spans="1:253" s="7" customFormat="1" x14ac:dyDescent="0.2">
      <c r="A359" s="392"/>
      <c r="B359" s="184">
        <f t="shared" si="6"/>
        <v>0</v>
      </c>
      <c r="C359" s="404"/>
      <c r="D359" s="404"/>
      <c r="E359" s="404"/>
      <c r="F359" s="404"/>
      <c r="G359" s="404"/>
      <c r="H359" s="404"/>
      <c r="I359" s="404"/>
      <c r="J359" s="404"/>
      <c r="K359" s="404"/>
      <c r="L359" s="404"/>
      <c r="M359" s="404"/>
      <c r="N359" s="404"/>
      <c r="O359" s="404"/>
      <c r="P359" s="404"/>
      <c r="Q359" s="404"/>
      <c r="R359" s="404"/>
      <c r="S359" s="404"/>
      <c r="T359" s="404"/>
      <c r="U359" s="404"/>
      <c r="V359" s="404"/>
      <c r="W359" s="404"/>
      <c r="X359" s="404"/>
      <c r="Y359" s="404"/>
      <c r="Z359" s="404"/>
      <c r="AA359" s="404"/>
      <c r="AB359" s="403" t="s">
        <v>278</v>
      </c>
      <c r="IB359" s="5"/>
      <c r="IC359" s="5"/>
      <c r="ID359" s="5"/>
      <c r="IE359" s="5"/>
      <c r="IF359" s="5"/>
      <c r="IG359" s="5"/>
      <c r="IH359" s="5"/>
      <c r="II359" s="5"/>
      <c r="IJ359" s="5"/>
      <c r="IK359" s="5"/>
      <c r="IL359" s="5"/>
      <c r="IM359" s="5"/>
      <c r="IN359" s="5"/>
      <c r="IO359" s="5"/>
      <c r="IP359" s="5"/>
      <c r="IQ359" s="5"/>
      <c r="IR359" s="5"/>
      <c r="IS359" s="5"/>
    </row>
    <row r="360" spans="1:253" s="7" customFormat="1" x14ac:dyDescent="0.2">
      <c r="A360" s="392"/>
      <c r="B360" s="184">
        <f t="shared" si="6"/>
        <v>0</v>
      </c>
      <c r="C360" s="404"/>
      <c r="D360" s="404"/>
      <c r="E360" s="404"/>
      <c r="F360" s="404"/>
      <c r="G360" s="404"/>
      <c r="H360" s="404"/>
      <c r="I360" s="404"/>
      <c r="J360" s="404"/>
      <c r="K360" s="404"/>
      <c r="L360" s="404"/>
      <c r="M360" s="404"/>
      <c r="N360" s="404"/>
      <c r="O360" s="404"/>
      <c r="P360" s="404"/>
      <c r="Q360" s="404"/>
      <c r="R360" s="404"/>
      <c r="S360" s="404"/>
      <c r="T360" s="404"/>
      <c r="U360" s="404"/>
      <c r="V360" s="404"/>
      <c r="W360" s="404"/>
      <c r="X360" s="404"/>
      <c r="Y360" s="404"/>
      <c r="Z360" s="404"/>
      <c r="AA360" s="404"/>
      <c r="AB360" s="403" t="s">
        <v>278</v>
      </c>
      <c r="IB360" s="5"/>
      <c r="IC360" s="5"/>
      <c r="ID360" s="5"/>
      <c r="IE360" s="5"/>
      <c r="IF360" s="5"/>
      <c r="IG360" s="5"/>
      <c r="IH360" s="5"/>
      <c r="II360" s="5"/>
      <c r="IJ360" s="5"/>
      <c r="IK360" s="5"/>
      <c r="IL360" s="5"/>
      <c r="IM360" s="5"/>
      <c r="IN360" s="5"/>
      <c r="IO360" s="5"/>
      <c r="IP360" s="5"/>
      <c r="IQ360" s="5"/>
      <c r="IR360" s="5"/>
      <c r="IS360" s="5"/>
    </row>
    <row r="361" spans="1:253" s="7" customFormat="1" x14ac:dyDescent="0.2">
      <c r="A361" s="392"/>
      <c r="B361" s="184">
        <f t="shared" si="6"/>
        <v>0</v>
      </c>
      <c r="C361" s="404"/>
      <c r="D361" s="404"/>
      <c r="E361" s="404"/>
      <c r="F361" s="404"/>
      <c r="G361" s="404"/>
      <c r="H361" s="404"/>
      <c r="I361" s="404"/>
      <c r="J361" s="404"/>
      <c r="K361" s="404"/>
      <c r="L361" s="404"/>
      <c r="M361" s="404"/>
      <c r="N361" s="404"/>
      <c r="O361" s="404"/>
      <c r="P361" s="404"/>
      <c r="Q361" s="404"/>
      <c r="R361" s="404"/>
      <c r="S361" s="404"/>
      <c r="T361" s="404"/>
      <c r="U361" s="404"/>
      <c r="V361" s="404"/>
      <c r="W361" s="404"/>
      <c r="X361" s="404"/>
      <c r="Y361" s="404"/>
      <c r="Z361" s="404"/>
      <c r="AA361" s="404"/>
      <c r="AB361" s="403" t="s">
        <v>278</v>
      </c>
      <c r="IB361" s="5"/>
      <c r="IC361" s="5"/>
      <c r="ID361" s="5"/>
      <c r="IE361" s="5"/>
      <c r="IF361" s="5"/>
      <c r="IG361" s="5"/>
      <c r="IH361" s="5"/>
      <c r="II361" s="5"/>
      <c r="IJ361" s="5"/>
      <c r="IK361" s="5"/>
      <c r="IL361" s="5"/>
      <c r="IM361" s="5"/>
      <c r="IN361" s="5"/>
      <c r="IO361" s="5"/>
      <c r="IP361" s="5"/>
      <c r="IQ361" s="5"/>
      <c r="IR361" s="5"/>
      <c r="IS361" s="5"/>
    </row>
    <row r="362" spans="1:253" s="7" customFormat="1" x14ac:dyDescent="0.2">
      <c r="A362" s="392"/>
      <c r="B362" s="184">
        <f t="shared" si="6"/>
        <v>0</v>
      </c>
      <c r="C362" s="404"/>
      <c r="D362" s="404"/>
      <c r="E362" s="404"/>
      <c r="F362" s="404"/>
      <c r="G362" s="404"/>
      <c r="H362" s="404"/>
      <c r="I362" s="404"/>
      <c r="J362" s="404"/>
      <c r="K362" s="404"/>
      <c r="L362" s="404"/>
      <c r="M362" s="404"/>
      <c r="N362" s="404"/>
      <c r="O362" s="404"/>
      <c r="P362" s="404"/>
      <c r="Q362" s="404"/>
      <c r="R362" s="404"/>
      <c r="S362" s="404"/>
      <c r="T362" s="404"/>
      <c r="U362" s="404"/>
      <c r="V362" s="404"/>
      <c r="W362" s="404"/>
      <c r="X362" s="404"/>
      <c r="Y362" s="404"/>
      <c r="Z362" s="404"/>
      <c r="AA362" s="404"/>
      <c r="AB362" s="403" t="s">
        <v>278</v>
      </c>
      <c r="IB362" s="5"/>
      <c r="IC362" s="5"/>
      <c r="ID362" s="5"/>
      <c r="IE362" s="5"/>
      <c r="IF362" s="5"/>
      <c r="IG362" s="5"/>
      <c r="IH362" s="5"/>
      <c r="II362" s="5"/>
      <c r="IJ362" s="5"/>
      <c r="IK362" s="5"/>
      <c r="IL362" s="5"/>
      <c r="IM362" s="5"/>
      <c r="IN362" s="5"/>
      <c r="IO362" s="5"/>
      <c r="IP362" s="5"/>
      <c r="IQ362" s="5"/>
      <c r="IR362" s="5"/>
      <c r="IS362" s="5"/>
    </row>
    <row r="363" spans="1:253" s="7" customFormat="1" x14ac:dyDescent="0.2">
      <c r="A363" s="392"/>
      <c r="B363" s="184">
        <f t="shared" si="6"/>
        <v>0</v>
      </c>
      <c r="C363" s="404"/>
      <c r="D363" s="404"/>
      <c r="E363" s="404"/>
      <c r="F363" s="404"/>
      <c r="G363" s="404"/>
      <c r="H363" s="404"/>
      <c r="I363" s="404"/>
      <c r="J363" s="404"/>
      <c r="K363" s="404"/>
      <c r="L363" s="404"/>
      <c r="M363" s="404"/>
      <c r="N363" s="404"/>
      <c r="O363" s="404"/>
      <c r="P363" s="404"/>
      <c r="Q363" s="404"/>
      <c r="R363" s="404"/>
      <c r="S363" s="404"/>
      <c r="T363" s="404"/>
      <c r="U363" s="404"/>
      <c r="V363" s="404"/>
      <c r="W363" s="404"/>
      <c r="X363" s="404"/>
      <c r="Y363" s="404"/>
      <c r="Z363" s="404"/>
      <c r="AA363" s="404"/>
      <c r="AB363" s="403" t="s">
        <v>278</v>
      </c>
      <c r="IB363" s="5"/>
      <c r="IC363" s="5"/>
      <c r="ID363" s="5"/>
      <c r="IE363" s="5"/>
      <c r="IF363" s="5"/>
      <c r="IG363" s="5"/>
      <c r="IH363" s="5"/>
      <c r="II363" s="5"/>
      <c r="IJ363" s="5"/>
      <c r="IK363" s="5"/>
      <c r="IL363" s="5"/>
      <c r="IM363" s="5"/>
      <c r="IN363" s="5"/>
      <c r="IO363" s="5"/>
      <c r="IP363" s="5"/>
      <c r="IQ363" s="5"/>
      <c r="IR363" s="5"/>
      <c r="IS363" s="5"/>
    </row>
    <row r="364" spans="1:253" s="7" customFormat="1" x14ac:dyDescent="0.2">
      <c r="A364" s="392"/>
      <c r="B364" s="184">
        <f t="shared" si="6"/>
        <v>0</v>
      </c>
      <c r="C364" s="404"/>
      <c r="D364" s="404"/>
      <c r="E364" s="404"/>
      <c r="F364" s="404"/>
      <c r="G364" s="404"/>
      <c r="H364" s="404"/>
      <c r="I364" s="404"/>
      <c r="J364" s="404"/>
      <c r="K364" s="404"/>
      <c r="L364" s="404"/>
      <c r="M364" s="404"/>
      <c r="N364" s="404"/>
      <c r="O364" s="404"/>
      <c r="P364" s="404"/>
      <c r="Q364" s="404"/>
      <c r="R364" s="404"/>
      <c r="S364" s="404"/>
      <c r="T364" s="404"/>
      <c r="U364" s="404"/>
      <c r="V364" s="404"/>
      <c r="W364" s="404"/>
      <c r="X364" s="404"/>
      <c r="Y364" s="404"/>
      <c r="Z364" s="404"/>
      <c r="AA364" s="404"/>
      <c r="AB364" s="403" t="s">
        <v>278</v>
      </c>
      <c r="IB364" s="5"/>
      <c r="IC364" s="5"/>
      <c r="ID364" s="5"/>
      <c r="IE364" s="5"/>
      <c r="IF364" s="5"/>
      <c r="IG364" s="5"/>
      <c r="IH364" s="5"/>
      <c r="II364" s="5"/>
      <c r="IJ364" s="5"/>
      <c r="IK364" s="5"/>
      <c r="IL364" s="5"/>
      <c r="IM364" s="5"/>
      <c r="IN364" s="5"/>
      <c r="IO364" s="5"/>
      <c r="IP364" s="5"/>
      <c r="IQ364" s="5"/>
      <c r="IR364" s="5"/>
      <c r="IS364" s="5"/>
    </row>
    <row r="365" spans="1:253" s="7" customFormat="1" x14ac:dyDescent="0.2">
      <c r="A365" s="392"/>
      <c r="B365" s="184">
        <f t="shared" si="6"/>
        <v>0</v>
      </c>
      <c r="C365" s="404"/>
      <c r="D365" s="404"/>
      <c r="E365" s="404"/>
      <c r="F365" s="404"/>
      <c r="G365" s="404"/>
      <c r="H365" s="404"/>
      <c r="I365" s="404"/>
      <c r="J365" s="404"/>
      <c r="K365" s="404"/>
      <c r="L365" s="404"/>
      <c r="M365" s="404"/>
      <c r="N365" s="404"/>
      <c r="O365" s="404"/>
      <c r="P365" s="404"/>
      <c r="Q365" s="404"/>
      <c r="R365" s="404"/>
      <c r="S365" s="404"/>
      <c r="T365" s="404"/>
      <c r="U365" s="404"/>
      <c r="V365" s="404"/>
      <c r="W365" s="404"/>
      <c r="X365" s="404"/>
      <c r="Y365" s="404"/>
      <c r="Z365" s="404"/>
      <c r="AA365" s="404"/>
      <c r="AB365" s="403" t="s">
        <v>278</v>
      </c>
      <c r="IB365" s="5"/>
      <c r="IC365" s="5"/>
      <c r="ID365" s="5"/>
      <c r="IE365" s="5"/>
      <c r="IF365" s="5"/>
      <c r="IG365" s="5"/>
      <c r="IH365" s="5"/>
      <c r="II365" s="5"/>
      <c r="IJ365" s="5"/>
      <c r="IK365" s="5"/>
      <c r="IL365" s="5"/>
      <c r="IM365" s="5"/>
      <c r="IN365" s="5"/>
      <c r="IO365" s="5"/>
      <c r="IP365" s="5"/>
      <c r="IQ365" s="5"/>
      <c r="IR365" s="5"/>
      <c r="IS365" s="5"/>
    </row>
    <row r="366" spans="1:253" s="7" customFormat="1" x14ac:dyDescent="0.2">
      <c r="A366" s="392"/>
      <c r="B366" s="184">
        <f t="shared" si="6"/>
        <v>0</v>
      </c>
      <c r="C366" s="404"/>
      <c r="D366" s="404"/>
      <c r="E366" s="404"/>
      <c r="F366" s="404"/>
      <c r="G366" s="404"/>
      <c r="H366" s="404"/>
      <c r="I366" s="404"/>
      <c r="J366" s="404"/>
      <c r="K366" s="404"/>
      <c r="L366" s="404"/>
      <c r="M366" s="404"/>
      <c r="N366" s="404"/>
      <c r="O366" s="404"/>
      <c r="P366" s="404"/>
      <c r="Q366" s="404"/>
      <c r="R366" s="404"/>
      <c r="S366" s="404"/>
      <c r="T366" s="404"/>
      <c r="U366" s="404"/>
      <c r="V366" s="404"/>
      <c r="W366" s="404"/>
      <c r="X366" s="404"/>
      <c r="Y366" s="404"/>
      <c r="Z366" s="404"/>
      <c r="AA366" s="404"/>
      <c r="AB366" s="403" t="s">
        <v>278</v>
      </c>
      <c r="IB366" s="5"/>
      <c r="IC366" s="5"/>
      <c r="ID366" s="5"/>
      <c r="IE366" s="5"/>
      <c r="IF366" s="5"/>
      <c r="IG366" s="5"/>
      <c r="IH366" s="5"/>
      <c r="II366" s="5"/>
      <c r="IJ366" s="5"/>
      <c r="IK366" s="5"/>
      <c r="IL366" s="5"/>
      <c r="IM366" s="5"/>
      <c r="IN366" s="5"/>
      <c r="IO366" s="5"/>
      <c r="IP366" s="5"/>
      <c r="IQ366" s="5"/>
      <c r="IR366" s="5"/>
      <c r="IS366" s="5"/>
    </row>
    <row r="367" spans="1:253" s="7" customFormat="1" x14ac:dyDescent="0.2">
      <c r="A367" s="392"/>
      <c r="B367" s="184">
        <f t="shared" si="6"/>
        <v>0</v>
      </c>
      <c r="C367" s="404"/>
      <c r="D367" s="404"/>
      <c r="E367" s="404"/>
      <c r="F367" s="404"/>
      <c r="G367" s="404"/>
      <c r="H367" s="404"/>
      <c r="I367" s="404"/>
      <c r="J367" s="404"/>
      <c r="K367" s="404"/>
      <c r="L367" s="404"/>
      <c r="M367" s="404"/>
      <c r="N367" s="404"/>
      <c r="O367" s="404"/>
      <c r="P367" s="404"/>
      <c r="Q367" s="404"/>
      <c r="R367" s="404"/>
      <c r="S367" s="404"/>
      <c r="T367" s="404"/>
      <c r="U367" s="404"/>
      <c r="V367" s="404"/>
      <c r="W367" s="404"/>
      <c r="X367" s="404"/>
      <c r="Y367" s="404"/>
      <c r="Z367" s="404"/>
      <c r="AA367" s="404"/>
      <c r="AB367" s="403" t="s">
        <v>278</v>
      </c>
      <c r="IB367" s="5"/>
      <c r="IC367" s="5"/>
      <c r="ID367" s="5"/>
      <c r="IE367" s="5"/>
      <c r="IF367" s="5"/>
      <c r="IG367" s="5"/>
      <c r="IH367" s="5"/>
      <c r="II367" s="5"/>
      <c r="IJ367" s="5"/>
      <c r="IK367" s="5"/>
      <c r="IL367" s="5"/>
      <c r="IM367" s="5"/>
      <c r="IN367" s="5"/>
      <c r="IO367" s="5"/>
      <c r="IP367" s="5"/>
      <c r="IQ367" s="5"/>
      <c r="IR367" s="5"/>
      <c r="IS367" s="5"/>
    </row>
    <row r="368" spans="1:253" s="7" customFormat="1" x14ac:dyDescent="0.2">
      <c r="A368" s="392"/>
      <c r="B368" s="184">
        <f t="shared" si="6"/>
        <v>0</v>
      </c>
      <c r="C368" s="404"/>
      <c r="D368" s="404"/>
      <c r="E368" s="404"/>
      <c r="F368" s="404"/>
      <c r="G368" s="404"/>
      <c r="H368" s="404"/>
      <c r="I368" s="404"/>
      <c r="J368" s="404"/>
      <c r="K368" s="404"/>
      <c r="L368" s="404"/>
      <c r="M368" s="404"/>
      <c r="N368" s="404"/>
      <c r="O368" s="404"/>
      <c r="P368" s="404"/>
      <c r="Q368" s="404"/>
      <c r="R368" s="404"/>
      <c r="S368" s="404"/>
      <c r="T368" s="404"/>
      <c r="U368" s="404"/>
      <c r="V368" s="404"/>
      <c r="W368" s="404"/>
      <c r="X368" s="404"/>
      <c r="Y368" s="404"/>
      <c r="Z368" s="404"/>
      <c r="AA368" s="404"/>
      <c r="AB368" s="403" t="s">
        <v>278</v>
      </c>
      <c r="IB368" s="5"/>
      <c r="IC368" s="5"/>
      <c r="ID368" s="5"/>
      <c r="IE368" s="5"/>
      <c r="IF368" s="5"/>
      <c r="IG368" s="5"/>
      <c r="IH368" s="5"/>
      <c r="II368" s="5"/>
      <c r="IJ368" s="5"/>
      <c r="IK368" s="5"/>
      <c r="IL368" s="5"/>
      <c r="IM368" s="5"/>
      <c r="IN368" s="5"/>
      <c r="IO368" s="5"/>
      <c r="IP368" s="5"/>
      <c r="IQ368" s="5"/>
      <c r="IR368" s="5"/>
      <c r="IS368" s="5"/>
    </row>
    <row r="369" spans="1:253" s="7" customFormat="1" x14ac:dyDescent="0.2">
      <c r="A369" s="392"/>
      <c r="B369" s="184">
        <f t="shared" si="6"/>
        <v>0</v>
      </c>
      <c r="C369" s="404"/>
      <c r="D369" s="404"/>
      <c r="E369" s="404"/>
      <c r="F369" s="404"/>
      <c r="G369" s="404"/>
      <c r="H369" s="404"/>
      <c r="I369" s="404"/>
      <c r="J369" s="404"/>
      <c r="K369" s="404"/>
      <c r="L369" s="404"/>
      <c r="M369" s="404"/>
      <c r="N369" s="404"/>
      <c r="O369" s="404"/>
      <c r="P369" s="404"/>
      <c r="Q369" s="404"/>
      <c r="R369" s="404"/>
      <c r="S369" s="404"/>
      <c r="T369" s="404"/>
      <c r="U369" s="404"/>
      <c r="V369" s="404"/>
      <c r="W369" s="404"/>
      <c r="X369" s="404"/>
      <c r="Y369" s="404"/>
      <c r="Z369" s="404"/>
      <c r="AA369" s="404"/>
      <c r="AB369" s="403" t="s">
        <v>278</v>
      </c>
      <c r="IB369" s="5"/>
      <c r="IC369" s="5"/>
      <c r="ID369" s="5"/>
      <c r="IE369" s="5"/>
      <c r="IF369" s="5"/>
      <c r="IG369" s="5"/>
      <c r="IH369" s="5"/>
      <c r="II369" s="5"/>
      <c r="IJ369" s="5"/>
      <c r="IK369" s="5"/>
      <c r="IL369" s="5"/>
      <c r="IM369" s="5"/>
      <c r="IN369" s="5"/>
      <c r="IO369" s="5"/>
      <c r="IP369" s="5"/>
      <c r="IQ369" s="5"/>
      <c r="IR369" s="5"/>
      <c r="IS369" s="5"/>
    </row>
    <row r="370" spans="1:253" s="7" customFormat="1" x14ac:dyDescent="0.2">
      <c r="A370" s="392"/>
      <c r="B370" s="184">
        <f t="shared" si="6"/>
        <v>0</v>
      </c>
      <c r="C370" s="404"/>
      <c r="D370" s="404"/>
      <c r="E370" s="404"/>
      <c r="F370" s="404"/>
      <c r="G370" s="404"/>
      <c r="H370" s="404"/>
      <c r="I370" s="404"/>
      <c r="J370" s="404"/>
      <c r="K370" s="404"/>
      <c r="L370" s="404"/>
      <c r="M370" s="404"/>
      <c r="N370" s="404"/>
      <c r="O370" s="404"/>
      <c r="P370" s="404"/>
      <c r="Q370" s="404"/>
      <c r="R370" s="404"/>
      <c r="S370" s="404"/>
      <c r="T370" s="404"/>
      <c r="U370" s="404"/>
      <c r="V370" s="404"/>
      <c r="W370" s="404"/>
      <c r="X370" s="404"/>
      <c r="Y370" s="404"/>
      <c r="Z370" s="404"/>
      <c r="AA370" s="404"/>
      <c r="AB370" s="403" t="s">
        <v>278</v>
      </c>
      <c r="IB370" s="5"/>
      <c r="IC370" s="5"/>
      <c r="ID370" s="5"/>
      <c r="IE370" s="5"/>
      <c r="IF370" s="5"/>
      <c r="IG370" s="5"/>
      <c r="IH370" s="5"/>
      <c r="II370" s="5"/>
      <c r="IJ370" s="5"/>
      <c r="IK370" s="5"/>
      <c r="IL370" s="5"/>
      <c r="IM370" s="5"/>
      <c r="IN370" s="5"/>
      <c r="IO370" s="5"/>
      <c r="IP370" s="5"/>
      <c r="IQ370" s="5"/>
      <c r="IR370" s="5"/>
      <c r="IS370" s="5"/>
    </row>
    <row r="371" spans="1:253" s="7" customFormat="1" x14ac:dyDescent="0.2">
      <c r="A371" s="392"/>
      <c r="B371" s="184">
        <f t="shared" si="6"/>
        <v>0</v>
      </c>
      <c r="C371" s="404"/>
      <c r="D371" s="404"/>
      <c r="E371" s="404"/>
      <c r="F371" s="404"/>
      <c r="G371" s="404"/>
      <c r="H371" s="404"/>
      <c r="I371" s="404"/>
      <c r="J371" s="404"/>
      <c r="K371" s="404"/>
      <c r="L371" s="404"/>
      <c r="M371" s="404"/>
      <c r="N371" s="404"/>
      <c r="O371" s="404"/>
      <c r="P371" s="404"/>
      <c r="Q371" s="404"/>
      <c r="R371" s="404"/>
      <c r="S371" s="404"/>
      <c r="T371" s="404"/>
      <c r="U371" s="404"/>
      <c r="V371" s="404"/>
      <c r="W371" s="404"/>
      <c r="X371" s="404"/>
      <c r="Y371" s="404"/>
      <c r="Z371" s="404"/>
      <c r="AA371" s="404"/>
      <c r="AB371" s="403" t="s">
        <v>278</v>
      </c>
      <c r="IB371" s="5"/>
      <c r="IC371" s="5"/>
      <c r="ID371" s="5"/>
      <c r="IE371" s="5"/>
      <c r="IF371" s="5"/>
      <c r="IG371" s="5"/>
      <c r="IH371" s="5"/>
      <c r="II371" s="5"/>
      <c r="IJ371" s="5"/>
      <c r="IK371" s="5"/>
      <c r="IL371" s="5"/>
      <c r="IM371" s="5"/>
      <c r="IN371" s="5"/>
      <c r="IO371" s="5"/>
      <c r="IP371" s="5"/>
      <c r="IQ371" s="5"/>
      <c r="IR371" s="5"/>
      <c r="IS371" s="5"/>
    </row>
    <row r="372" spans="1:253" s="7" customFormat="1" x14ac:dyDescent="0.2">
      <c r="A372" s="392"/>
      <c r="B372" s="184">
        <f t="shared" si="6"/>
        <v>0</v>
      </c>
      <c r="C372" s="404"/>
      <c r="D372" s="404"/>
      <c r="E372" s="404"/>
      <c r="F372" s="404"/>
      <c r="G372" s="404"/>
      <c r="H372" s="404"/>
      <c r="I372" s="404"/>
      <c r="J372" s="404"/>
      <c r="K372" s="404"/>
      <c r="L372" s="404"/>
      <c r="M372" s="404"/>
      <c r="N372" s="404"/>
      <c r="O372" s="404"/>
      <c r="P372" s="404"/>
      <c r="Q372" s="404"/>
      <c r="R372" s="404"/>
      <c r="S372" s="404"/>
      <c r="T372" s="404"/>
      <c r="U372" s="404"/>
      <c r="V372" s="404"/>
      <c r="W372" s="404"/>
      <c r="X372" s="404"/>
      <c r="Y372" s="404"/>
      <c r="Z372" s="404"/>
      <c r="AA372" s="404"/>
      <c r="AB372" s="403" t="s">
        <v>278</v>
      </c>
      <c r="IB372" s="5"/>
      <c r="IC372" s="5"/>
      <c r="ID372" s="5"/>
      <c r="IE372" s="5"/>
      <c r="IF372" s="5"/>
      <c r="IG372" s="5"/>
      <c r="IH372" s="5"/>
      <c r="II372" s="5"/>
      <c r="IJ372" s="5"/>
      <c r="IK372" s="5"/>
      <c r="IL372" s="5"/>
      <c r="IM372" s="5"/>
      <c r="IN372" s="5"/>
      <c r="IO372" s="5"/>
      <c r="IP372" s="5"/>
      <c r="IQ372" s="5"/>
      <c r="IR372" s="5"/>
      <c r="IS372" s="5"/>
    </row>
    <row r="373" spans="1:253" x14ac:dyDescent="0.2">
      <c r="A373" s="393">
        <v>41820</v>
      </c>
      <c r="B373" s="184">
        <f t="shared" si="6"/>
        <v>0</v>
      </c>
      <c r="C373" s="404"/>
      <c r="D373" s="404"/>
      <c r="E373" s="404"/>
      <c r="F373" s="404"/>
      <c r="G373" s="404"/>
      <c r="H373" s="404"/>
      <c r="I373" s="404"/>
      <c r="J373" s="404"/>
      <c r="K373" s="404"/>
      <c r="L373" s="404"/>
      <c r="M373" s="404"/>
      <c r="N373" s="404"/>
      <c r="O373" s="404"/>
      <c r="P373" s="404"/>
      <c r="Q373" s="404"/>
      <c r="R373" s="404"/>
      <c r="S373" s="404"/>
      <c r="T373" s="404"/>
      <c r="U373" s="404"/>
      <c r="V373" s="404"/>
      <c r="W373" s="404"/>
      <c r="X373" s="404"/>
      <c r="Y373" s="404"/>
      <c r="Z373" s="404"/>
      <c r="AA373" s="404"/>
      <c r="AB373" s="403" t="s">
        <v>278</v>
      </c>
    </row>
    <row r="374" spans="1:253" x14ac:dyDescent="0.2">
      <c r="A374" s="393"/>
      <c r="B374" s="184">
        <f t="shared" si="6"/>
        <v>0</v>
      </c>
      <c r="C374" s="404"/>
      <c r="D374" s="404"/>
      <c r="E374" s="404"/>
      <c r="F374" s="404"/>
      <c r="G374" s="404"/>
      <c r="H374" s="404"/>
      <c r="I374" s="404"/>
      <c r="J374" s="404"/>
      <c r="K374" s="404"/>
      <c r="L374" s="404"/>
      <c r="M374" s="404"/>
      <c r="N374" s="404"/>
      <c r="O374" s="404"/>
      <c r="P374" s="404"/>
      <c r="Q374" s="404"/>
      <c r="R374" s="404"/>
      <c r="S374" s="404"/>
      <c r="T374" s="404"/>
      <c r="U374" s="404"/>
      <c r="V374" s="404"/>
      <c r="W374" s="404"/>
      <c r="X374" s="404"/>
      <c r="Y374" s="404"/>
      <c r="Z374" s="404"/>
      <c r="AA374" s="404"/>
      <c r="AB374" s="403" t="s">
        <v>278</v>
      </c>
    </row>
    <row r="375" spans="1:253" x14ac:dyDescent="0.2">
      <c r="A375" s="393"/>
      <c r="B375" s="184">
        <f t="shared" si="6"/>
        <v>0</v>
      </c>
      <c r="C375" s="404"/>
      <c r="D375" s="404"/>
      <c r="E375" s="404"/>
      <c r="F375" s="404"/>
      <c r="G375" s="404"/>
      <c r="H375" s="404"/>
      <c r="I375" s="404"/>
      <c r="J375" s="404"/>
      <c r="K375" s="404"/>
      <c r="L375" s="404"/>
      <c r="M375" s="404"/>
      <c r="N375" s="404"/>
      <c r="O375" s="404"/>
      <c r="P375" s="404"/>
      <c r="Q375" s="404"/>
      <c r="R375" s="404"/>
      <c r="S375" s="404"/>
      <c r="T375" s="404"/>
      <c r="U375" s="404"/>
      <c r="V375" s="404"/>
      <c r="W375" s="404"/>
      <c r="X375" s="404"/>
      <c r="Y375" s="404"/>
      <c r="Z375" s="404"/>
      <c r="AA375" s="404"/>
      <c r="AB375" s="403" t="s">
        <v>278</v>
      </c>
    </row>
    <row r="376" spans="1:253" x14ac:dyDescent="0.2">
      <c r="A376" s="393"/>
      <c r="B376" s="184">
        <f t="shared" si="6"/>
        <v>0</v>
      </c>
      <c r="C376" s="404"/>
      <c r="D376" s="404"/>
      <c r="E376" s="404"/>
      <c r="F376" s="404"/>
      <c r="G376" s="404"/>
      <c r="H376" s="404"/>
      <c r="I376" s="404"/>
      <c r="J376" s="404"/>
      <c r="K376" s="404"/>
      <c r="L376" s="404"/>
      <c r="M376" s="404"/>
      <c r="N376" s="404"/>
      <c r="O376" s="404"/>
      <c r="P376" s="404"/>
      <c r="Q376" s="404"/>
      <c r="R376" s="404"/>
      <c r="S376" s="404"/>
      <c r="T376" s="404"/>
      <c r="U376" s="404"/>
      <c r="V376" s="404"/>
      <c r="W376" s="404"/>
      <c r="X376" s="404"/>
      <c r="Y376" s="404"/>
      <c r="Z376" s="404"/>
      <c r="AA376" s="404"/>
      <c r="AB376" s="403" t="s">
        <v>278</v>
      </c>
    </row>
    <row r="377" spans="1:253" x14ac:dyDescent="0.2">
      <c r="A377" s="393"/>
      <c r="B377" s="184">
        <f t="shared" si="6"/>
        <v>0</v>
      </c>
      <c r="C377" s="404"/>
      <c r="D377" s="404"/>
      <c r="E377" s="404"/>
      <c r="F377" s="404"/>
      <c r="G377" s="404"/>
      <c r="H377" s="404"/>
      <c r="I377" s="404"/>
      <c r="J377" s="404"/>
      <c r="K377" s="404"/>
      <c r="L377" s="404"/>
      <c r="M377" s="404"/>
      <c r="N377" s="404"/>
      <c r="O377" s="404"/>
      <c r="P377" s="404"/>
      <c r="Q377" s="404"/>
      <c r="R377" s="404"/>
      <c r="S377" s="404"/>
      <c r="T377" s="404"/>
      <c r="U377" s="404"/>
      <c r="V377" s="404"/>
      <c r="W377" s="404"/>
      <c r="X377" s="404"/>
      <c r="Y377" s="404"/>
      <c r="Z377" s="404"/>
      <c r="AA377" s="404"/>
      <c r="AB377" s="403" t="s">
        <v>278</v>
      </c>
    </row>
    <row r="378" spans="1:253" x14ac:dyDescent="0.2">
      <c r="A378" s="393"/>
      <c r="B378" s="184">
        <f t="shared" si="6"/>
        <v>0</v>
      </c>
      <c r="C378" s="404"/>
      <c r="D378" s="404"/>
      <c r="E378" s="404"/>
      <c r="F378" s="404"/>
      <c r="G378" s="404"/>
      <c r="H378" s="404"/>
      <c r="I378" s="404"/>
      <c r="J378" s="404"/>
      <c r="K378" s="404"/>
      <c r="L378" s="404"/>
      <c r="M378" s="404"/>
      <c r="N378" s="404"/>
      <c r="O378" s="404"/>
      <c r="P378" s="404"/>
      <c r="Q378" s="404"/>
      <c r="R378" s="404"/>
      <c r="S378" s="404"/>
      <c r="T378" s="404"/>
      <c r="U378" s="404"/>
      <c r="V378" s="404"/>
      <c r="W378" s="404"/>
      <c r="X378" s="404"/>
      <c r="Y378" s="404"/>
      <c r="Z378" s="404"/>
      <c r="AA378" s="404"/>
      <c r="AB378" s="403" t="s">
        <v>278</v>
      </c>
    </row>
    <row r="379" spans="1:253" x14ac:dyDescent="0.2">
      <c r="A379" s="393"/>
      <c r="B379" s="184">
        <f t="shared" si="6"/>
        <v>0</v>
      </c>
      <c r="C379" s="404"/>
      <c r="D379" s="404"/>
      <c r="E379" s="404"/>
      <c r="F379" s="404"/>
      <c r="G379" s="404"/>
      <c r="H379" s="404"/>
      <c r="I379" s="404"/>
      <c r="J379" s="404"/>
      <c r="K379" s="404"/>
      <c r="L379" s="404"/>
      <c r="M379" s="404"/>
      <c r="N379" s="404"/>
      <c r="O379" s="404"/>
      <c r="P379" s="404"/>
      <c r="Q379" s="404"/>
      <c r="R379" s="404"/>
      <c r="S379" s="404"/>
      <c r="T379" s="404"/>
      <c r="U379" s="404"/>
      <c r="V379" s="404"/>
      <c r="W379" s="404"/>
      <c r="X379" s="404"/>
      <c r="Y379" s="404"/>
      <c r="Z379" s="404"/>
      <c r="AA379" s="404"/>
      <c r="AB379" s="403" t="s">
        <v>278</v>
      </c>
    </row>
    <row r="380" spans="1:253" x14ac:dyDescent="0.2">
      <c r="A380" s="393"/>
      <c r="B380" s="184">
        <f t="shared" si="6"/>
        <v>0</v>
      </c>
      <c r="C380" s="404"/>
      <c r="D380" s="404"/>
      <c r="E380" s="404"/>
      <c r="F380" s="404"/>
      <c r="G380" s="404"/>
      <c r="H380" s="404"/>
      <c r="I380" s="404"/>
      <c r="J380" s="404"/>
      <c r="K380" s="404"/>
      <c r="L380" s="404"/>
      <c r="M380" s="404"/>
      <c r="N380" s="404"/>
      <c r="O380" s="404"/>
      <c r="P380" s="404"/>
      <c r="Q380" s="404"/>
      <c r="R380" s="404"/>
      <c r="S380" s="404"/>
      <c r="T380" s="404"/>
      <c r="U380" s="404"/>
      <c r="V380" s="404"/>
      <c r="W380" s="404"/>
      <c r="X380" s="404"/>
      <c r="Y380" s="404"/>
      <c r="Z380" s="404"/>
      <c r="AA380" s="404"/>
      <c r="AB380" s="403" t="s">
        <v>278</v>
      </c>
    </row>
    <row r="381" spans="1:253" x14ac:dyDescent="0.2">
      <c r="A381" s="393"/>
      <c r="B381" s="184">
        <f t="shared" si="6"/>
        <v>0</v>
      </c>
      <c r="C381" s="404"/>
      <c r="D381" s="404"/>
      <c r="E381" s="404"/>
      <c r="F381" s="404"/>
      <c r="G381" s="404"/>
      <c r="H381" s="404"/>
      <c r="I381" s="404"/>
      <c r="J381" s="404"/>
      <c r="K381" s="404"/>
      <c r="L381" s="404"/>
      <c r="M381" s="404"/>
      <c r="N381" s="404"/>
      <c r="O381" s="404"/>
      <c r="P381" s="404"/>
      <c r="Q381" s="404"/>
      <c r="R381" s="404"/>
      <c r="S381" s="404"/>
      <c r="T381" s="404"/>
      <c r="U381" s="404"/>
      <c r="V381" s="404"/>
      <c r="W381" s="404"/>
      <c r="X381" s="404"/>
      <c r="Y381" s="404"/>
      <c r="Z381" s="404"/>
      <c r="AA381" s="404"/>
      <c r="AB381" s="403" t="s">
        <v>278</v>
      </c>
    </row>
    <row r="382" spans="1:253" x14ac:dyDescent="0.2">
      <c r="A382" s="393"/>
      <c r="B382" s="184">
        <f t="shared" si="6"/>
        <v>0</v>
      </c>
      <c r="C382" s="404"/>
      <c r="D382" s="404"/>
      <c r="E382" s="404"/>
      <c r="F382" s="404"/>
      <c r="G382" s="404"/>
      <c r="H382" s="404"/>
      <c r="I382" s="404"/>
      <c r="J382" s="404"/>
      <c r="K382" s="404"/>
      <c r="L382" s="404"/>
      <c r="M382" s="404"/>
      <c r="N382" s="404"/>
      <c r="O382" s="404"/>
      <c r="P382" s="404"/>
      <c r="Q382" s="404"/>
      <c r="R382" s="404"/>
      <c r="S382" s="404"/>
      <c r="T382" s="404"/>
      <c r="U382" s="404"/>
      <c r="V382" s="404"/>
      <c r="W382" s="404"/>
      <c r="X382" s="404"/>
      <c r="Y382" s="404"/>
      <c r="Z382" s="404"/>
      <c r="AA382" s="404"/>
      <c r="AB382" s="403" t="s">
        <v>278</v>
      </c>
    </row>
    <row r="383" spans="1:253" x14ac:dyDescent="0.2">
      <c r="A383" s="393"/>
      <c r="B383" s="184">
        <f t="shared" si="6"/>
        <v>0</v>
      </c>
      <c r="C383" s="404"/>
      <c r="D383" s="404"/>
      <c r="E383" s="404"/>
      <c r="F383" s="404"/>
      <c r="G383" s="404"/>
      <c r="H383" s="404"/>
      <c r="I383" s="404"/>
      <c r="J383" s="404"/>
      <c r="K383" s="404"/>
      <c r="L383" s="404"/>
      <c r="M383" s="404"/>
      <c r="N383" s="404"/>
      <c r="O383" s="404"/>
      <c r="P383" s="404"/>
      <c r="Q383" s="404"/>
      <c r="R383" s="404"/>
      <c r="S383" s="404"/>
      <c r="T383" s="404"/>
      <c r="U383" s="404"/>
      <c r="V383" s="404"/>
      <c r="W383" s="404"/>
      <c r="X383" s="404"/>
      <c r="Y383" s="404"/>
      <c r="Z383" s="404"/>
      <c r="AA383" s="404"/>
      <c r="AB383" s="403" t="s">
        <v>278</v>
      </c>
    </row>
    <row r="384" spans="1:253" x14ac:dyDescent="0.2">
      <c r="A384" s="393"/>
      <c r="B384" s="184">
        <f t="shared" si="6"/>
        <v>0</v>
      </c>
      <c r="C384" s="404"/>
      <c r="D384" s="404"/>
      <c r="E384" s="404"/>
      <c r="F384" s="404"/>
      <c r="G384" s="404"/>
      <c r="H384" s="404"/>
      <c r="I384" s="404"/>
      <c r="J384" s="404"/>
      <c r="K384" s="404"/>
      <c r="L384" s="404"/>
      <c r="M384" s="404"/>
      <c r="N384" s="404"/>
      <c r="O384" s="404"/>
      <c r="P384" s="404"/>
      <c r="Q384" s="404"/>
      <c r="R384" s="404"/>
      <c r="S384" s="404"/>
      <c r="T384" s="404"/>
      <c r="U384" s="404"/>
      <c r="V384" s="404"/>
      <c r="W384" s="404"/>
      <c r="X384" s="404"/>
      <c r="Y384" s="404"/>
      <c r="Z384" s="404"/>
      <c r="AA384" s="404"/>
      <c r="AB384" s="403" t="s">
        <v>278</v>
      </c>
    </row>
    <row r="385" spans="1:28" x14ac:dyDescent="0.2">
      <c r="A385" s="393"/>
      <c r="B385" s="184">
        <f t="shared" si="6"/>
        <v>0</v>
      </c>
      <c r="C385" s="404"/>
      <c r="D385" s="404"/>
      <c r="E385" s="404"/>
      <c r="F385" s="404"/>
      <c r="G385" s="404"/>
      <c r="H385" s="404"/>
      <c r="I385" s="404"/>
      <c r="J385" s="404"/>
      <c r="K385" s="404"/>
      <c r="L385" s="404"/>
      <c r="M385" s="404"/>
      <c r="N385" s="404"/>
      <c r="O385" s="404"/>
      <c r="P385" s="404"/>
      <c r="Q385" s="404"/>
      <c r="R385" s="404"/>
      <c r="S385" s="404"/>
      <c r="T385" s="404"/>
      <c r="U385" s="404"/>
      <c r="V385" s="404"/>
      <c r="W385" s="404"/>
      <c r="X385" s="404"/>
      <c r="Y385" s="404"/>
      <c r="Z385" s="404"/>
      <c r="AA385" s="404"/>
      <c r="AB385" s="403" t="s">
        <v>278</v>
      </c>
    </row>
    <row r="386" spans="1:28" x14ac:dyDescent="0.2">
      <c r="A386" s="393"/>
      <c r="B386" s="184">
        <f t="shared" si="6"/>
        <v>0</v>
      </c>
      <c r="C386" s="404"/>
      <c r="D386" s="404"/>
      <c r="E386" s="404"/>
      <c r="F386" s="404"/>
      <c r="G386" s="404"/>
      <c r="H386" s="404"/>
      <c r="I386" s="404"/>
      <c r="J386" s="404"/>
      <c r="K386" s="404"/>
      <c r="L386" s="404"/>
      <c r="M386" s="404"/>
      <c r="N386" s="404"/>
      <c r="O386" s="404"/>
      <c r="P386" s="404"/>
      <c r="Q386" s="404"/>
      <c r="R386" s="404"/>
      <c r="S386" s="404"/>
      <c r="T386" s="404"/>
      <c r="U386" s="404"/>
      <c r="V386" s="404"/>
      <c r="W386" s="404"/>
      <c r="X386" s="404"/>
      <c r="Y386" s="404"/>
      <c r="Z386" s="404"/>
      <c r="AA386" s="404"/>
      <c r="AB386" s="403" t="s">
        <v>278</v>
      </c>
    </row>
    <row r="387" spans="1:28" x14ac:dyDescent="0.2">
      <c r="A387" s="393"/>
      <c r="B387" s="184">
        <f t="shared" si="6"/>
        <v>0</v>
      </c>
      <c r="C387" s="404"/>
      <c r="D387" s="404"/>
      <c r="E387" s="404"/>
      <c r="F387" s="404"/>
      <c r="G387" s="404"/>
      <c r="H387" s="404"/>
      <c r="I387" s="404"/>
      <c r="J387" s="404"/>
      <c r="K387" s="404"/>
      <c r="L387" s="404"/>
      <c r="M387" s="404"/>
      <c r="N387" s="404"/>
      <c r="O387" s="404"/>
      <c r="P387" s="404"/>
      <c r="Q387" s="404"/>
      <c r="R387" s="404"/>
      <c r="S387" s="404"/>
      <c r="T387" s="404"/>
      <c r="U387" s="404"/>
      <c r="V387" s="404"/>
      <c r="W387" s="404"/>
      <c r="X387" s="404"/>
      <c r="Y387" s="404"/>
      <c r="Z387" s="404"/>
      <c r="AA387" s="404"/>
      <c r="AB387" s="403" t="s">
        <v>278</v>
      </c>
    </row>
    <row r="388" spans="1:28" x14ac:dyDescent="0.2">
      <c r="A388" s="393"/>
      <c r="B388" s="184">
        <f t="shared" si="6"/>
        <v>0</v>
      </c>
      <c r="C388" s="404"/>
      <c r="D388" s="404"/>
      <c r="E388" s="404"/>
      <c r="F388" s="404"/>
      <c r="G388" s="404"/>
      <c r="H388" s="404"/>
      <c r="I388" s="404"/>
      <c r="J388" s="404"/>
      <c r="K388" s="404"/>
      <c r="L388" s="404"/>
      <c r="M388" s="404"/>
      <c r="N388" s="404"/>
      <c r="O388" s="404"/>
      <c r="P388" s="404"/>
      <c r="Q388" s="404"/>
      <c r="R388" s="404"/>
      <c r="S388" s="404"/>
      <c r="T388" s="404"/>
      <c r="U388" s="404"/>
      <c r="V388" s="404"/>
      <c r="W388" s="404"/>
      <c r="X388" s="404"/>
      <c r="Y388" s="404"/>
      <c r="Z388" s="404"/>
      <c r="AA388" s="404"/>
      <c r="AB388" s="403" t="s">
        <v>278</v>
      </c>
    </row>
    <row r="389" spans="1:28" x14ac:dyDescent="0.2">
      <c r="A389" s="393"/>
      <c r="B389" s="184">
        <f t="shared" si="6"/>
        <v>0</v>
      </c>
      <c r="C389" s="404"/>
      <c r="D389" s="404"/>
      <c r="E389" s="404"/>
      <c r="F389" s="404"/>
      <c r="G389" s="404"/>
      <c r="H389" s="404"/>
      <c r="I389" s="404"/>
      <c r="J389" s="404"/>
      <c r="K389" s="404"/>
      <c r="L389" s="404"/>
      <c r="M389" s="404"/>
      <c r="N389" s="404"/>
      <c r="O389" s="404"/>
      <c r="P389" s="404"/>
      <c r="Q389" s="404"/>
      <c r="R389" s="404"/>
      <c r="S389" s="404"/>
      <c r="T389" s="404"/>
      <c r="U389" s="404"/>
      <c r="V389" s="404"/>
      <c r="W389" s="404"/>
      <c r="X389" s="404"/>
      <c r="Y389" s="404"/>
      <c r="Z389" s="404"/>
      <c r="AA389" s="404"/>
      <c r="AB389" s="403" t="s">
        <v>278</v>
      </c>
    </row>
    <row r="390" spans="1:28" x14ac:dyDescent="0.2">
      <c r="A390" s="393"/>
      <c r="B390" s="184">
        <f t="shared" si="6"/>
        <v>0</v>
      </c>
      <c r="C390" s="404"/>
      <c r="D390" s="404"/>
      <c r="E390" s="404"/>
      <c r="F390" s="404"/>
      <c r="G390" s="404"/>
      <c r="H390" s="404"/>
      <c r="I390" s="404"/>
      <c r="J390" s="404"/>
      <c r="K390" s="404"/>
      <c r="L390" s="404"/>
      <c r="M390" s="404"/>
      <c r="N390" s="404"/>
      <c r="O390" s="404"/>
      <c r="P390" s="404"/>
      <c r="Q390" s="404"/>
      <c r="R390" s="404"/>
      <c r="S390" s="404"/>
      <c r="T390" s="404"/>
      <c r="U390" s="404"/>
      <c r="V390" s="404"/>
      <c r="W390" s="404"/>
      <c r="X390" s="404"/>
      <c r="Y390" s="404"/>
      <c r="Z390" s="404"/>
      <c r="AA390" s="404"/>
      <c r="AB390" s="403" t="s">
        <v>278</v>
      </c>
    </row>
    <row r="391" spans="1:28" x14ac:dyDescent="0.2">
      <c r="A391" s="393"/>
      <c r="B391" s="184">
        <f t="shared" si="6"/>
        <v>0</v>
      </c>
      <c r="C391" s="404"/>
      <c r="D391" s="404"/>
      <c r="E391" s="404"/>
      <c r="F391" s="404"/>
      <c r="G391" s="404"/>
      <c r="H391" s="404"/>
      <c r="I391" s="404"/>
      <c r="J391" s="404"/>
      <c r="K391" s="404"/>
      <c r="L391" s="404"/>
      <c r="M391" s="404"/>
      <c r="N391" s="404"/>
      <c r="O391" s="404"/>
      <c r="P391" s="404"/>
      <c r="Q391" s="404"/>
      <c r="R391" s="404"/>
      <c r="S391" s="404"/>
      <c r="T391" s="404"/>
      <c r="U391" s="404"/>
      <c r="V391" s="404"/>
      <c r="W391" s="404"/>
      <c r="X391" s="404"/>
      <c r="Y391" s="404"/>
      <c r="Z391" s="404"/>
      <c r="AA391" s="404"/>
      <c r="AB391" s="403" t="s">
        <v>278</v>
      </c>
    </row>
    <row r="392" spans="1:28" x14ac:dyDescent="0.2">
      <c r="A392" s="393"/>
      <c r="B392" s="184">
        <f t="shared" si="6"/>
        <v>0</v>
      </c>
      <c r="C392" s="404"/>
      <c r="D392" s="404"/>
      <c r="E392" s="404"/>
      <c r="F392" s="404"/>
      <c r="G392" s="404"/>
      <c r="H392" s="404"/>
      <c r="I392" s="404"/>
      <c r="J392" s="404"/>
      <c r="K392" s="404"/>
      <c r="L392" s="404"/>
      <c r="M392" s="404"/>
      <c r="N392" s="404"/>
      <c r="O392" s="404"/>
      <c r="P392" s="404"/>
      <c r="Q392" s="404"/>
      <c r="R392" s="404"/>
      <c r="S392" s="404"/>
      <c r="T392" s="404"/>
      <c r="U392" s="404"/>
      <c r="V392" s="404"/>
      <c r="W392" s="404"/>
      <c r="X392" s="404"/>
      <c r="Y392" s="404"/>
      <c r="Z392" s="404"/>
      <c r="AA392" s="404"/>
      <c r="AB392" s="403" t="s">
        <v>278</v>
      </c>
    </row>
    <row r="393" spans="1:28" x14ac:dyDescent="0.2">
      <c r="A393" s="393"/>
      <c r="B393" s="184">
        <f t="shared" ref="B393:B456" si="7">SUM(C393:AA393)</f>
        <v>0</v>
      </c>
      <c r="C393" s="404"/>
      <c r="D393" s="404"/>
      <c r="E393" s="404"/>
      <c r="F393" s="404"/>
      <c r="G393" s="404"/>
      <c r="H393" s="404"/>
      <c r="I393" s="404"/>
      <c r="J393" s="404"/>
      <c r="K393" s="404"/>
      <c r="L393" s="404"/>
      <c r="M393" s="404"/>
      <c r="N393" s="404"/>
      <c r="O393" s="404"/>
      <c r="P393" s="404"/>
      <c r="Q393" s="404"/>
      <c r="R393" s="404"/>
      <c r="S393" s="404"/>
      <c r="T393" s="404"/>
      <c r="U393" s="404"/>
      <c r="V393" s="404"/>
      <c r="W393" s="404"/>
      <c r="X393" s="404"/>
      <c r="Y393" s="404"/>
      <c r="Z393" s="404"/>
      <c r="AA393" s="404"/>
      <c r="AB393" s="403" t="s">
        <v>278</v>
      </c>
    </row>
    <row r="394" spans="1:28" x14ac:dyDescent="0.2">
      <c r="A394" s="393"/>
      <c r="B394" s="184">
        <f t="shared" si="7"/>
        <v>0</v>
      </c>
      <c r="C394" s="404"/>
      <c r="D394" s="404"/>
      <c r="E394" s="404"/>
      <c r="F394" s="404"/>
      <c r="G394" s="404"/>
      <c r="H394" s="404"/>
      <c r="I394" s="404"/>
      <c r="J394" s="404"/>
      <c r="K394" s="404"/>
      <c r="L394" s="404"/>
      <c r="M394" s="404"/>
      <c r="N394" s="404"/>
      <c r="O394" s="404"/>
      <c r="P394" s="404"/>
      <c r="Q394" s="404"/>
      <c r="R394" s="404"/>
      <c r="S394" s="404"/>
      <c r="T394" s="404"/>
      <c r="U394" s="404"/>
      <c r="V394" s="404"/>
      <c r="W394" s="404"/>
      <c r="X394" s="404"/>
      <c r="Y394" s="404"/>
      <c r="Z394" s="404"/>
      <c r="AA394" s="404"/>
      <c r="AB394" s="403" t="s">
        <v>278</v>
      </c>
    </row>
    <row r="395" spans="1:28" x14ac:dyDescent="0.2">
      <c r="A395" s="393"/>
      <c r="B395" s="184">
        <f t="shared" si="7"/>
        <v>0</v>
      </c>
      <c r="C395" s="404"/>
      <c r="D395" s="404"/>
      <c r="E395" s="404"/>
      <c r="F395" s="404"/>
      <c r="G395" s="404"/>
      <c r="H395" s="404"/>
      <c r="I395" s="404"/>
      <c r="J395" s="404"/>
      <c r="K395" s="404"/>
      <c r="L395" s="404"/>
      <c r="M395" s="404"/>
      <c r="N395" s="404"/>
      <c r="O395" s="404"/>
      <c r="P395" s="404"/>
      <c r="Q395" s="404"/>
      <c r="R395" s="404"/>
      <c r="S395" s="404"/>
      <c r="T395" s="404"/>
      <c r="U395" s="404"/>
      <c r="V395" s="404"/>
      <c r="W395" s="404"/>
      <c r="X395" s="404"/>
      <c r="Y395" s="404"/>
      <c r="Z395" s="404"/>
      <c r="AA395" s="404"/>
      <c r="AB395" s="403" t="s">
        <v>278</v>
      </c>
    </row>
    <row r="396" spans="1:28" x14ac:dyDescent="0.2">
      <c r="A396" s="393"/>
      <c r="B396" s="184">
        <f t="shared" si="7"/>
        <v>0</v>
      </c>
      <c r="C396" s="404"/>
      <c r="D396" s="404"/>
      <c r="E396" s="404"/>
      <c r="F396" s="404"/>
      <c r="G396" s="404"/>
      <c r="H396" s="404"/>
      <c r="I396" s="404"/>
      <c r="J396" s="404"/>
      <c r="K396" s="404"/>
      <c r="L396" s="404"/>
      <c r="M396" s="404"/>
      <c r="N396" s="404"/>
      <c r="O396" s="404"/>
      <c r="P396" s="404"/>
      <c r="Q396" s="404"/>
      <c r="R396" s="404"/>
      <c r="S396" s="404"/>
      <c r="T396" s="404"/>
      <c r="U396" s="404"/>
      <c r="V396" s="404"/>
      <c r="W396" s="404"/>
      <c r="X396" s="404"/>
      <c r="Y396" s="404"/>
      <c r="Z396" s="404"/>
      <c r="AA396" s="404"/>
      <c r="AB396" s="403" t="s">
        <v>278</v>
      </c>
    </row>
    <row r="397" spans="1:28" x14ac:dyDescent="0.2">
      <c r="A397" s="393"/>
      <c r="B397" s="184">
        <f t="shared" si="7"/>
        <v>0</v>
      </c>
      <c r="C397" s="404"/>
      <c r="D397" s="404"/>
      <c r="E397" s="404"/>
      <c r="F397" s="404"/>
      <c r="G397" s="404"/>
      <c r="H397" s="404"/>
      <c r="I397" s="404"/>
      <c r="J397" s="404"/>
      <c r="K397" s="404"/>
      <c r="L397" s="404"/>
      <c r="M397" s="404"/>
      <c r="N397" s="404"/>
      <c r="O397" s="404"/>
      <c r="P397" s="404"/>
      <c r="Q397" s="404"/>
      <c r="R397" s="404"/>
      <c r="S397" s="404"/>
      <c r="T397" s="404"/>
      <c r="U397" s="404"/>
      <c r="V397" s="404"/>
      <c r="W397" s="404"/>
      <c r="X397" s="404"/>
      <c r="Y397" s="404"/>
      <c r="Z397" s="404"/>
      <c r="AA397" s="404"/>
      <c r="AB397" s="403" t="s">
        <v>278</v>
      </c>
    </row>
    <row r="398" spans="1:28" x14ac:dyDescent="0.2">
      <c r="A398" s="393"/>
      <c r="B398" s="184">
        <f t="shared" si="7"/>
        <v>0</v>
      </c>
      <c r="C398" s="404"/>
      <c r="D398" s="404"/>
      <c r="E398" s="404"/>
      <c r="F398" s="404"/>
      <c r="G398" s="404"/>
      <c r="H398" s="404"/>
      <c r="I398" s="404"/>
      <c r="J398" s="404"/>
      <c r="K398" s="404"/>
      <c r="L398" s="404"/>
      <c r="M398" s="404"/>
      <c r="N398" s="404"/>
      <c r="O398" s="404"/>
      <c r="P398" s="404"/>
      <c r="Q398" s="404"/>
      <c r="R398" s="404"/>
      <c r="S398" s="404"/>
      <c r="T398" s="404"/>
      <c r="U398" s="404"/>
      <c r="V398" s="404"/>
      <c r="W398" s="404"/>
      <c r="X398" s="404"/>
      <c r="Y398" s="404"/>
      <c r="Z398" s="404"/>
      <c r="AA398" s="404"/>
      <c r="AB398" s="403" t="s">
        <v>278</v>
      </c>
    </row>
    <row r="399" spans="1:28" x14ac:dyDescent="0.2">
      <c r="A399" s="393"/>
      <c r="B399" s="184">
        <f t="shared" si="7"/>
        <v>0</v>
      </c>
      <c r="C399" s="404"/>
      <c r="D399" s="404"/>
      <c r="E399" s="404"/>
      <c r="F399" s="404"/>
      <c r="G399" s="404"/>
      <c r="H399" s="404"/>
      <c r="I399" s="404"/>
      <c r="J399" s="404"/>
      <c r="K399" s="404"/>
      <c r="L399" s="404"/>
      <c r="M399" s="404"/>
      <c r="N399" s="404"/>
      <c r="O399" s="404"/>
      <c r="P399" s="404"/>
      <c r="Q399" s="404"/>
      <c r="R399" s="404"/>
      <c r="S399" s="404"/>
      <c r="T399" s="404"/>
      <c r="U399" s="404"/>
      <c r="V399" s="404"/>
      <c r="W399" s="404"/>
      <c r="X399" s="404"/>
      <c r="Y399" s="404"/>
      <c r="Z399" s="404"/>
      <c r="AA399" s="404"/>
      <c r="AB399" s="403" t="s">
        <v>278</v>
      </c>
    </row>
    <row r="400" spans="1:28" x14ac:dyDescent="0.2">
      <c r="A400" s="393"/>
      <c r="B400" s="184">
        <f t="shared" si="7"/>
        <v>0</v>
      </c>
      <c r="C400" s="404"/>
      <c r="D400" s="404"/>
      <c r="E400" s="404"/>
      <c r="F400" s="404"/>
      <c r="G400" s="404"/>
      <c r="H400" s="404"/>
      <c r="I400" s="404"/>
      <c r="J400" s="404"/>
      <c r="K400" s="404"/>
      <c r="L400" s="404"/>
      <c r="M400" s="404"/>
      <c r="N400" s="404"/>
      <c r="O400" s="404"/>
      <c r="P400" s="404"/>
      <c r="Q400" s="404"/>
      <c r="R400" s="404"/>
      <c r="S400" s="404"/>
      <c r="T400" s="404"/>
      <c r="U400" s="404"/>
      <c r="V400" s="404"/>
      <c r="W400" s="404"/>
      <c r="X400" s="404"/>
      <c r="Y400" s="404"/>
      <c r="Z400" s="404"/>
      <c r="AA400" s="404"/>
      <c r="AB400" s="403" t="s">
        <v>278</v>
      </c>
    </row>
    <row r="401" spans="1:28" x14ac:dyDescent="0.2">
      <c r="A401" s="393"/>
      <c r="B401" s="184">
        <f t="shared" si="7"/>
        <v>0</v>
      </c>
      <c r="C401" s="404"/>
      <c r="D401" s="404"/>
      <c r="E401" s="404"/>
      <c r="F401" s="404"/>
      <c r="G401" s="404"/>
      <c r="H401" s="404"/>
      <c r="I401" s="404"/>
      <c r="J401" s="404"/>
      <c r="K401" s="404"/>
      <c r="L401" s="404"/>
      <c r="M401" s="404"/>
      <c r="N401" s="404"/>
      <c r="O401" s="404"/>
      <c r="P401" s="404"/>
      <c r="Q401" s="404"/>
      <c r="R401" s="404"/>
      <c r="S401" s="404"/>
      <c r="T401" s="404"/>
      <c r="U401" s="404"/>
      <c r="V401" s="404"/>
      <c r="W401" s="404"/>
      <c r="X401" s="404"/>
      <c r="Y401" s="404"/>
      <c r="Z401" s="404"/>
      <c r="AA401" s="404"/>
      <c r="AB401" s="403" t="s">
        <v>278</v>
      </c>
    </row>
    <row r="402" spans="1:28" x14ac:dyDescent="0.2">
      <c r="A402" s="393"/>
      <c r="B402" s="184">
        <f t="shared" si="7"/>
        <v>0</v>
      </c>
      <c r="C402" s="404"/>
      <c r="D402" s="404"/>
      <c r="E402" s="404"/>
      <c r="F402" s="404"/>
      <c r="G402" s="404"/>
      <c r="H402" s="404"/>
      <c r="I402" s="404"/>
      <c r="J402" s="404"/>
      <c r="K402" s="404"/>
      <c r="L402" s="404"/>
      <c r="M402" s="404"/>
      <c r="N402" s="404"/>
      <c r="O402" s="404"/>
      <c r="P402" s="404"/>
      <c r="Q402" s="404"/>
      <c r="R402" s="404"/>
      <c r="S402" s="404"/>
      <c r="T402" s="404"/>
      <c r="U402" s="404"/>
      <c r="V402" s="404"/>
      <c r="W402" s="404"/>
      <c r="X402" s="404"/>
      <c r="Y402" s="404"/>
      <c r="Z402" s="404"/>
      <c r="AA402" s="404"/>
      <c r="AB402" s="403" t="s">
        <v>278</v>
      </c>
    </row>
    <row r="403" spans="1:28" x14ac:dyDescent="0.2">
      <c r="A403" s="393"/>
      <c r="B403" s="184">
        <f t="shared" si="7"/>
        <v>0</v>
      </c>
      <c r="C403" s="404"/>
      <c r="D403" s="404"/>
      <c r="E403" s="404"/>
      <c r="F403" s="404"/>
      <c r="G403" s="404"/>
      <c r="H403" s="404"/>
      <c r="I403" s="404"/>
      <c r="J403" s="404"/>
      <c r="K403" s="404"/>
      <c r="L403" s="404"/>
      <c r="M403" s="404"/>
      <c r="N403" s="404"/>
      <c r="O403" s="404"/>
      <c r="P403" s="404"/>
      <c r="Q403" s="404"/>
      <c r="R403" s="404"/>
      <c r="S403" s="404"/>
      <c r="T403" s="404"/>
      <c r="U403" s="404"/>
      <c r="V403" s="404"/>
      <c r="W403" s="404"/>
      <c r="X403" s="404"/>
      <c r="Y403" s="404"/>
      <c r="Z403" s="404"/>
      <c r="AA403" s="404"/>
      <c r="AB403" s="403" t="s">
        <v>278</v>
      </c>
    </row>
    <row r="404" spans="1:28" x14ac:dyDescent="0.2">
      <c r="A404" s="393"/>
      <c r="B404" s="184">
        <f t="shared" si="7"/>
        <v>0</v>
      </c>
      <c r="C404" s="404"/>
      <c r="D404" s="404"/>
      <c r="E404" s="404"/>
      <c r="F404" s="404"/>
      <c r="G404" s="404"/>
      <c r="H404" s="404"/>
      <c r="I404" s="404"/>
      <c r="J404" s="404"/>
      <c r="K404" s="404"/>
      <c r="L404" s="404"/>
      <c r="M404" s="404"/>
      <c r="N404" s="404"/>
      <c r="O404" s="404"/>
      <c r="P404" s="404"/>
      <c r="Q404" s="404"/>
      <c r="R404" s="404"/>
      <c r="S404" s="404"/>
      <c r="T404" s="404"/>
      <c r="U404" s="404"/>
      <c r="V404" s="404"/>
      <c r="W404" s="404"/>
      <c r="X404" s="404"/>
      <c r="Y404" s="404"/>
      <c r="Z404" s="404"/>
      <c r="AA404" s="404"/>
      <c r="AB404" s="403" t="s">
        <v>278</v>
      </c>
    </row>
    <row r="405" spans="1:28" x14ac:dyDescent="0.2">
      <c r="A405" s="393"/>
      <c r="B405" s="184">
        <f t="shared" si="7"/>
        <v>0</v>
      </c>
      <c r="C405" s="404"/>
      <c r="D405" s="404"/>
      <c r="E405" s="404"/>
      <c r="F405" s="404"/>
      <c r="G405" s="404"/>
      <c r="H405" s="404"/>
      <c r="I405" s="404"/>
      <c r="J405" s="404"/>
      <c r="K405" s="404"/>
      <c r="L405" s="404"/>
      <c r="M405" s="404"/>
      <c r="N405" s="404"/>
      <c r="O405" s="404"/>
      <c r="P405" s="404"/>
      <c r="Q405" s="404"/>
      <c r="R405" s="404"/>
      <c r="S405" s="404"/>
      <c r="T405" s="404"/>
      <c r="U405" s="404"/>
      <c r="V405" s="404"/>
      <c r="W405" s="404"/>
      <c r="X405" s="404"/>
      <c r="Y405" s="404"/>
      <c r="Z405" s="404"/>
      <c r="AA405" s="404"/>
      <c r="AB405" s="403" t="s">
        <v>278</v>
      </c>
    </row>
    <row r="406" spans="1:28" x14ac:dyDescent="0.2">
      <c r="A406" s="393"/>
      <c r="B406" s="184">
        <f t="shared" si="7"/>
        <v>0</v>
      </c>
      <c r="C406" s="404"/>
      <c r="D406" s="404"/>
      <c r="E406" s="404"/>
      <c r="F406" s="404"/>
      <c r="G406" s="404"/>
      <c r="H406" s="404"/>
      <c r="I406" s="404"/>
      <c r="J406" s="404"/>
      <c r="K406" s="404"/>
      <c r="L406" s="404"/>
      <c r="M406" s="404"/>
      <c r="N406" s="404"/>
      <c r="O406" s="404"/>
      <c r="P406" s="404"/>
      <c r="Q406" s="404"/>
      <c r="R406" s="404"/>
      <c r="S406" s="404"/>
      <c r="T406" s="404"/>
      <c r="U406" s="404"/>
      <c r="V406" s="404"/>
      <c r="W406" s="404"/>
      <c r="X406" s="404"/>
      <c r="Y406" s="404"/>
      <c r="Z406" s="404"/>
      <c r="AA406" s="404"/>
      <c r="AB406" s="403" t="s">
        <v>278</v>
      </c>
    </row>
    <row r="407" spans="1:28" x14ac:dyDescent="0.2">
      <c r="A407" s="393"/>
      <c r="B407" s="184">
        <f t="shared" si="7"/>
        <v>0</v>
      </c>
      <c r="C407" s="404"/>
      <c r="D407" s="404"/>
      <c r="E407" s="404"/>
      <c r="F407" s="404"/>
      <c r="G407" s="404"/>
      <c r="H407" s="404"/>
      <c r="I407" s="404"/>
      <c r="J407" s="404"/>
      <c r="K407" s="404"/>
      <c r="L407" s="404"/>
      <c r="M407" s="404"/>
      <c r="N407" s="404"/>
      <c r="O407" s="404"/>
      <c r="P407" s="404"/>
      <c r="Q407" s="404"/>
      <c r="R407" s="404"/>
      <c r="S407" s="404"/>
      <c r="T407" s="404"/>
      <c r="U407" s="404"/>
      <c r="V407" s="404"/>
      <c r="W407" s="404"/>
      <c r="X407" s="404"/>
      <c r="Y407" s="404"/>
      <c r="Z407" s="404"/>
      <c r="AA407" s="404"/>
      <c r="AB407" s="403" t="s">
        <v>278</v>
      </c>
    </row>
    <row r="408" spans="1:28" x14ac:dyDescent="0.2">
      <c r="A408" s="393"/>
      <c r="B408" s="184">
        <f t="shared" si="7"/>
        <v>0</v>
      </c>
      <c r="C408" s="404"/>
      <c r="D408" s="404"/>
      <c r="E408" s="404"/>
      <c r="F408" s="404"/>
      <c r="G408" s="404"/>
      <c r="H408" s="404"/>
      <c r="I408" s="404"/>
      <c r="J408" s="404"/>
      <c r="K408" s="404"/>
      <c r="L408" s="404"/>
      <c r="M408" s="404"/>
      <c r="N408" s="404"/>
      <c r="O408" s="404"/>
      <c r="P408" s="404"/>
      <c r="Q408" s="404"/>
      <c r="R408" s="404"/>
      <c r="S408" s="404"/>
      <c r="T408" s="404"/>
      <c r="U408" s="404"/>
      <c r="V408" s="404"/>
      <c r="W408" s="404"/>
      <c r="X408" s="404"/>
      <c r="Y408" s="404"/>
      <c r="Z408" s="404"/>
      <c r="AA408" s="404"/>
      <c r="AB408" s="403" t="s">
        <v>278</v>
      </c>
    </row>
    <row r="409" spans="1:28" x14ac:dyDescent="0.2">
      <c r="A409" s="393"/>
      <c r="B409" s="184">
        <f t="shared" si="7"/>
        <v>0</v>
      </c>
      <c r="C409" s="404"/>
      <c r="D409" s="404"/>
      <c r="E409" s="404"/>
      <c r="F409" s="404"/>
      <c r="G409" s="404"/>
      <c r="H409" s="404"/>
      <c r="I409" s="404"/>
      <c r="J409" s="404"/>
      <c r="K409" s="404"/>
      <c r="L409" s="404"/>
      <c r="M409" s="404"/>
      <c r="N409" s="404"/>
      <c r="O409" s="404"/>
      <c r="P409" s="404"/>
      <c r="Q409" s="404"/>
      <c r="R409" s="404"/>
      <c r="S409" s="404"/>
      <c r="T409" s="404"/>
      <c r="U409" s="404"/>
      <c r="V409" s="404"/>
      <c r="W409" s="404"/>
      <c r="X409" s="404"/>
      <c r="Y409" s="404"/>
      <c r="Z409" s="404"/>
      <c r="AA409" s="404"/>
      <c r="AB409" s="403" t="s">
        <v>278</v>
      </c>
    </row>
    <row r="410" spans="1:28" x14ac:dyDescent="0.2">
      <c r="A410" s="393"/>
      <c r="B410" s="184">
        <f t="shared" si="7"/>
        <v>0</v>
      </c>
      <c r="C410" s="404"/>
      <c r="D410" s="404"/>
      <c r="E410" s="404"/>
      <c r="F410" s="404"/>
      <c r="G410" s="404"/>
      <c r="H410" s="404"/>
      <c r="I410" s="404"/>
      <c r="J410" s="404"/>
      <c r="K410" s="404"/>
      <c r="L410" s="404"/>
      <c r="M410" s="404"/>
      <c r="N410" s="404"/>
      <c r="O410" s="404"/>
      <c r="P410" s="404"/>
      <c r="Q410" s="404"/>
      <c r="R410" s="404"/>
      <c r="S410" s="404"/>
      <c r="T410" s="404"/>
      <c r="U410" s="404"/>
      <c r="V410" s="404"/>
      <c r="W410" s="404"/>
      <c r="X410" s="404"/>
      <c r="Y410" s="404"/>
      <c r="Z410" s="404"/>
      <c r="AA410" s="404"/>
      <c r="AB410" s="403" t="s">
        <v>278</v>
      </c>
    </row>
    <row r="411" spans="1:28" x14ac:dyDescent="0.2">
      <c r="A411" s="393"/>
      <c r="B411" s="184">
        <f t="shared" si="7"/>
        <v>0</v>
      </c>
      <c r="C411" s="404"/>
      <c r="D411" s="404"/>
      <c r="E411" s="404"/>
      <c r="F411" s="404"/>
      <c r="G411" s="404"/>
      <c r="H411" s="404"/>
      <c r="I411" s="404"/>
      <c r="J411" s="404"/>
      <c r="K411" s="404"/>
      <c r="L411" s="404"/>
      <c r="M411" s="404"/>
      <c r="N411" s="404"/>
      <c r="O411" s="404"/>
      <c r="P411" s="404"/>
      <c r="Q411" s="404"/>
      <c r="R411" s="404"/>
      <c r="S411" s="404"/>
      <c r="T411" s="404"/>
      <c r="U411" s="404"/>
      <c r="V411" s="404"/>
      <c r="W411" s="404"/>
      <c r="X411" s="404"/>
      <c r="Y411" s="404"/>
      <c r="Z411" s="404"/>
      <c r="AA411" s="404"/>
      <c r="AB411" s="403" t="s">
        <v>278</v>
      </c>
    </row>
    <row r="412" spans="1:28" x14ac:dyDescent="0.2">
      <c r="A412" s="393"/>
      <c r="B412" s="184">
        <f t="shared" si="7"/>
        <v>0</v>
      </c>
      <c r="C412" s="404"/>
      <c r="D412" s="404"/>
      <c r="E412" s="404"/>
      <c r="F412" s="404"/>
      <c r="G412" s="404"/>
      <c r="H412" s="404"/>
      <c r="I412" s="404"/>
      <c r="J412" s="404"/>
      <c r="K412" s="404"/>
      <c r="L412" s="404"/>
      <c r="M412" s="404"/>
      <c r="N412" s="404"/>
      <c r="O412" s="404"/>
      <c r="P412" s="404"/>
      <c r="Q412" s="404"/>
      <c r="R412" s="404"/>
      <c r="S412" s="404"/>
      <c r="T412" s="404"/>
      <c r="U412" s="404"/>
      <c r="V412" s="404"/>
      <c r="W412" s="404"/>
      <c r="X412" s="404"/>
      <c r="Y412" s="404"/>
      <c r="Z412" s="404"/>
      <c r="AA412" s="404"/>
      <c r="AB412" s="403" t="s">
        <v>278</v>
      </c>
    </row>
    <row r="413" spans="1:28" x14ac:dyDescent="0.2">
      <c r="A413" s="393"/>
      <c r="B413" s="184">
        <f t="shared" si="7"/>
        <v>0</v>
      </c>
      <c r="C413" s="404"/>
      <c r="D413" s="404"/>
      <c r="E413" s="404"/>
      <c r="F413" s="404"/>
      <c r="G413" s="404"/>
      <c r="H413" s="404"/>
      <c r="I413" s="404"/>
      <c r="J413" s="404"/>
      <c r="K413" s="404"/>
      <c r="L413" s="404"/>
      <c r="M413" s="404"/>
      <c r="N413" s="404"/>
      <c r="O413" s="404"/>
      <c r="P413" s="404"/>
      <c r="Q413" s="404"/>
      <c r="R413" s="404"/>
      <c r="S413" s="404"/>
      <c r="T413" s="404"/>
      <c r="U413" s="404"/>
      <c r="V413" s="404"/>
      <c r="W413" s="404"/>
      <c r="X413" s="404"/>
      <c r="Y413" s="404"/>
      <c r="Z413" s="404"/>
      <c r="AA413" s="404"/>
      <c r="AB413" s="403" t="s">
        <v>278</v>
      </c>
    </row>
    <row r="414" spans="1:28" x14ac:dyDescent="0.2">
      <c r="A414" s="393"/>
      <c r="B414" s="184">
        <f t="shared" si="7"/>
        <v>0</v>
      </c>
      <c r="C414" s="404"/>
      <c r="D414" s="404"/>
      <c r="E414" s="404"/>
      <c r="F414" s="404"/>
      <c r="G414" s="404"/>
      <c r="H414" s="404"/>
      <c r="I414" s="404"/>
      <c r="J414" s="404"/>
      <c r="K414" s="404"/>
      <c r="L414" s="404"/>
      <c r="M414" s="404"/>
      <c r="N414" s="404"/>
      <c r="O414" s="404"/>
      <c r="P414" s="404"/>
      <c r="Q414" s="404"/>
      <c r="R414" s="404"/>
      <c r="S414" s="404"/>
      <c r="T414" s="404"/>
      <c r="U414" s="404"/>
      <c r="V414" s="404"/>
      <c r="W414" s="404"/>
      <c r="X414" s="404"/>
      <c r="Y414" s="404"/>
      <c r="Z414" s="404"/>
      <c r="AA414" s="404"/>
      <c r="AB414" s="403" t="s">
        <v>278</v>
      </c>
    </row>
    <row r="415" spans="1:28" x14ac:dyDescent="0.2">
      <c r="A415" s="393"/>
      <c r="B415" s="184">
        <f t="shared" si="7"/>
        <v>0</v>
      </c>
      <c r="C415" s="404"/>
      <c r="D415" s="404"/>
      <c r="E415" s="404"/>
      <c r="F415" s="404"/>
      <c r="G415" s="404"/>
      <c r="H415" s="404"/>
      <c r="I415" s="404"/>
      <c r="J415" s="404"/>
      <c r="K415" s="404"/>
      <c r="L415" s="404"/>
      <c r="M415" s="404"/>
      <c r="N415" s="404"/>
      <c r="O415" s="404"/>
      <c r="P415" s="404"/>
      <c r="Q415" s="404"/>
      <c r="R415" s="404"/>
      <c r="S415" s="404"/>
      <c r="T415" s="404"/>
      <c r="U415" s="404"/>
      <c r="V415" s="404"/>
      <c r="W415" s="404"/>
      <c r="X415" s="404"/>
      <c r="Y415" s="404"/>
      <c r="Z415" s="404"/>
      <c r="AA415" s="404"/>
      <c r="AB415" s="403" t="s">
        <v>278</v>
      </c>
    </row>
    <row r="416" spans="1:28" x14ac:dyDescent="0.2">
      <c r="A416" s="393"/>
      <c r="B416" s="184">
        <f t="shared" si="7"/>
        <v>0</v>
      </c>
      <c r="C416" s="404"/>
      <c r="D416" s="404"/>
      <c r="E416" s="404"/>
      <c r="F416" s="404"/>
      <c r="G416" s="404"/>
      <c r="H416" s="404"/>
      <c r="I416" s="404"/>
      <c r="J416" s="404"/>
      <c r="K416" s="404"/>
      <c r="L416" s="404"/>
      <c r="M416" s="404"/>
      <c r="N416" s="404"/>
      <c r="O416" s="404"/>
      <c r="P416" s="404"/>
      <c r="Q416" s="404"/>
      <c r="R416" s="404"/>
      <c r="S416" s="404"/>
      <c r="T416" s="404"/>
      <c r="U416" s="404"/>
      <c r="V416" s="404"/>
      <c r="W416" s="404"/>
      <c r="X416" s="404"/>
      <c r="Y416" s="404"/>
      <c r="Z416" s="404"/>
      <c r="AA416" s="404"/>
      <c r="AB416" s="403" t="s">
        <v>278</v>
      </c>
    </row>
    <row r="417" spans="1:28" x14ac:dyDescent="0.2">
      <c r="A417" s="393"/>
      <c r="B417" s="184">
        <f t="shared" si="7"/>
        <v>0</v>
      </c>
      <c r="C417" s="404"/>
      <c r="D417" s="404"/>
      <c r="E417" s="404"/>
      <c r="F417" s="404"/>
      <c r="G417" s="404"/>
      <c r="H417" s="404"/>
      <c r="I417" s="404"/>
      <c r="J417" s="404"/>
      <c r="K417" s="404"/>
      <c r="L417" s="404"/>
      <c r="M417" s="404"/>
      <c r="N417" s="404"/>
      <c r="O417" s="404"/>
      <c r="P417" s="404"/>
      <c r="Q417" s="404"/>
      <c r="R417" s="404"/>
      <c r="S417" s="404"/>
      <c r="T417" s="404"/>
      <c r="U417" s="404"/>
      <c r="V417" s="404"/>
      <c r="W417" s="404"/>
      <c r="X417" s="404"/>
      <c r="Y417" s="404"/>
      <c r="Z417" s="404"/>
      <c r="AA417" s="404"/>
      <c r="AB417" s="403" t="s">
        <v>278</v>
      </c>
    </row>
    <row r="418" spans="1:28" x14ac:dyDescent="0.2">
      <c r="A418" s="393"/>
      <c r="B418" s="184">
        <f t="shared" si="7"/>
        <v>0</v>
      </c>
      <c r="C418" s="404"/>
      <c r="D418" s="404"/>
      <c r="E418" s="404"/>
      <c r="F418" s="404"/>
      <c r="G418" s="404"/>
      <c r="H418" s="404"/>
      <c r="I418" s="404"/>
      <c r="J418" s="404"/>
      <c r="K418" s="404"/>
      <c r="L418" s="404"/>
      <c r="M418" s="404"/>
      <c r="N418" s="404"/>
      <c r="O418" s="404"/>
      <c r="P418" s="404"/>
      <c r="Q418" s="404"/>
      <c r="R418" s="404"/>
      <c r="S418" s="404"/>
      <c r="T418" s="404"/>
      <c r="U418" s="404"/>
      <c r="V418" s="404"/>
      <c r="W418" s="404"/>
      <c r="X418" s="404"/>
      <c r="Y418" s="404"/>
      <c r="Z418" s="404"/>
      <c r="AA418" s="404"/>
      <c r="AB418" s="403" t="s">
        <v>278</v>
      </c>
    </row>
    <row r="419" spans="1:28" x14ac:dyDescent="0.2">
      <c r="A419" s="393"/>
      <c r="B419" s="184">
        <f t="shared" si="7"/>
        <v>0</v>
      </c>
      <c r="C419" s="404"/>
      <c r="D419" s="404"/>
      <c r="E419" s="404"/>
      <c r="F419" s="404"/>
      <c r="G419" s="404"/>
      <c r="H419" s="404"/>
      <c r="I419" s="404"/>
      <c r="J419" s="404"/>
      <c r="K419" s="404"/>
      <c r="L419" s="404"/>
      <c r="M419" s="404"/>
      <c r="N419" s="404"/>
      <c r="O419" s="404"/>
      <c r="P419" s="404"/>
      <c r="Q419" s="404"/>
      <c r="R419" s="404"/>
      <c r="S419" s="404"/>
      <c r="T419" s="404"/>
      <c r="U419" s="404"/>
      <c r="V419" s="404"/>
      <c r="W419" s="404"/>
      <c r="X419" s="404"/>
      <c r="Y419" s="404"/>
      <c r="Z419" s="404"/>
      <c r="AA419" s="404"/>
      <c r="AB419" s="403" t="s">
        <v>278</v>
      </c>
    </row>
    <row r="420" spans="1:28" x14ac:dyDescent="0.2">
      <c r="A420" s="393"/>
      <c r="B420" s="184">
        <f t="shared" si="7"/>
        <v>0</v>
      </c>
      <c r="C420" s="404"/>
      <c r="D420" s="404"/>
      <c r="E420" s="404"/>
      <c r="F420" s="404"/>
      <c r="G420" s="404"/>
      <c r="H420" s="404"/>
      <c r="I420" s="404"/>
      <c r="J420" s="404"/>
      <c r="K420" s="404"/>
      <c r="L420" s="404"/>
      <c r="M420" s="404"/>
      <c r="N420" s="404"/>
      <c r="O420" s="404"/>
      <c r="P420" s="404"/>
      <c r="Q420" s="404"/>
      <c r="R420" s="404"/>
      <c r="S420" s="404"/>
      <c r="T420" s="404"/>
      <c r="U420" s="404"/>
      <c r="V420" s="404"/>
      <c r="W420" s="404"/>
      <c r="X420" s="404"/>
      <c r="Y420" s="404"/>
      <c r="Z420" s="404"/>
      <c r="AA420" s="404"/>
      <c r="AB420" s="403" t="s">
        <v>278</v>
      </c>
    </row>
    <row r="421" spans="1:28" x14ac:dyDescent="0.2">
      <c r="A421" s="393"/>
      <c r="B421" s="184">
        <f t="shared" si="7"/>
        <v>0</v>
      </c>
      <c r="C421" s="404"/>
      <c r="D421" s="404"/>
      <c r="E421" s="404"/>
      <c r="F421" s="404"/>
      <c r="G421" s="404"/>
      <c r="H421" s="404"/>
      <c r="I421" s="404"/>
      <c r="J421" s="404"/>
      <c r="K421" s="404"/>
      <c r="L421" s="404"/>
      <c r="M421" s="404"/>
      <c r="N421" s="404"/>
      <c r="O421" s="404"/>
      <c r="P421" s="404"/>
      <c r="Q421" s="404"/>
      <c r="R421" s="404"/>
      <c r="S421" s="404"/>
      <c r="T421" s="404"/>
      <c r="U421" s="404"/>
      <c r="V421" s="404"/>
      <c r="W421" s="404"/>
      <c r="X421" s="404"/>
      <c r="Y421" s="404"/>
      <c r="Z421" s="404"/>
      <c r="AA421" s="404"/>
      <c r="AB421" s="403" t="s">
        <v>278</v>
      </c>
    </row>
    <row r="422" spans="1:28" x14ac:dyDescent="0.2">
      <c r="A422" s="393"/>
      <c r="B422" s="184">
        <f t="shared" si="7"/>
        <v>0</v>
      </c>
      <c r="C422" s="404"/>
      <c r="D422" s="404"/>
      <c r="E422" s="404"/>
      <c r="F422" s="404"/>
      <c r="G422" s="404"/>
      <c r="H422" s="404"/>
      <c r="I422" s="404"/>
      <c r="J422" s="404"/>
      <c r="K422" s="404"/>
      <c r="L422" s="404"/>
      <c r="M422" s="404"/>
      <c r="N422" s="404"/>
      <c r="O422" s="404"/>
      <c r="P422" s="404"/>
      <c r="Q422" s="404"/>
      <c r="R422" s="404"/>
      <c r="S422" s="404"/>
      <c r="T422" s="404"/>
      <c r="U422" s="404"/>
      <c r="V422" s="404"/>
      <c r="W422" s="404"/>
      <c r="X422" s="404"/>
      <c r="Y422" s="404"/>
      <c r="Z422" s="404"/>
      <c r="AA422" s="404"/>
      <c r="AB422" s="403" t="s">
        <v>278</v>
      </c>
    </row>
    <row r="423" spans="1:28" x14ac:dyDescent="0.2">
      <c r="A423" s="393"/>
      <c r="B423" s="184">
        <f t="shared" si="7"/>
        <v>0</v>
      </c>
      <c r="C423" s="404"/>
      <c r="D423" s="404"/>
      <c r="E423" s="404"/>
      <c r="F423" s="404"/>
      <c r="G423" s="404"/>
      <c r="H423" s="404"/>
      <c r="I423" s="404"/>
      <c r="J423" s="404"/>
      <c r="K423" s="404"/>
      <c r="L423" s="404"/>
      <c r="M423" s="404"/>
      <c r="N423" s="404"/>
      <c r="O423" s="404"/>
      <c r="P423" s="404"/>
      <c r="Q423" s="404"/>
      <c r="R423" s="404"/>
      <c r="S423" s="404"/>
      <c r="T423" s="404"/>
      <c r="U423" s="404"/>
      <c r="V423" s="404"/>
      <c r="W423" s="404"/>
      <c r="X423" s="404"/>
      <c r="Y423" s="404"/>
      <c r="Z423" s="404"/>
      <c r="AA423" s="404"/>
      <c r="AB423" s="403" t="s">
        <v>278</v>
      </c>
    </row>
    <row r="424" spans="1:28" x14ac:dyDescent="0.2">
      <c r="A424" s="393"/>
      <c r="B424" s="184">
        <f t="shared" si="7"/>
        <v>0</v>
      </c>
      <c r="C424" s="404"/>
      <c r="D424" s="404"/>
      <c r="E424" s="404"/>
      <c r="F424" s="404"/>
      <c r="G424" s="404"/>
      <c r="H424" s="404"/>
      <c r="I424" s="404"/>
      <c r="J424" s="404"/>
      <c r="K424" s="404"/>
      <c r="L424" s="404"/>
      <c r="M424" s="404"/>
      <c r="N424" s="404"/>
      <c r="O424" s="404"/>
      <c r="P424" s="404"/>
      <c r="Q424" s="404"/>
      <c r="R424" s="404"/>
      <c r="S424" s="404"/>
      <c r="T424" s="404"/>
      <c r="U424" s="404"/>
      <c r="V424" s="404"/>
      <c r="W424" s="404"/>
      <c r="X424" s="404"/>
      <c r="Y424" s="404"/>
      <c r="Z424" s="404"/>
      <c r="AA424" s="404"/>
      <c r="AB424" s="403" t="s">
        <v>278</v>
      </c>
    </row>
    <row r="425" spans="1:28" x14ac:dyDescent="0.2">
      <c r="A425" s="393"/>
      <c r="B425" s="184">
        <f t="shared" si="7"/>
        <v>0</v>
      </c>
      <c r="C425" s="404"/>
      <c r="D425" s="404"/>
      <c r="E425" s="404"/>
      <c r="F425" s="404"/>
      <c r="G425" s="404"/>
      <c r="H425" s="404"/>
      <c r="I425" s="404"/>
      <c r="J425" s="404"/>
      <c r="K425" s="404"/>
      <c r="L425" s="404"/>
      <c r="M425" s="404"/>
      <c r="N425" s="404"/>
      <c r="O425" s="404"/>
      <c r="P425" s="404"/>
      <c r="Q425" s="404"/>
      <c r="R425" s="404"/>
      <c r="S425" s="404"/>
      <c r="T425" s="404"/>
      <c r="U425" s="404"/>
      <c r="V425" s="404"/>
      <c r="W425" s="404"/>
      <c r="X425" s="404"/>
      <c r="Y425" s="404"/>
      <c r="Z425" s="404"/>
      <c r="AA425" s="404"/>
      <c r="AB425" s="403" t="s">
        <v>278</v>
      </c>
    </row>
    <row r="426" spans="1:28" x14ac:dyDescent="0.2">
      <c r="A426" s="393"/>
      <c r="B426" s="184">
        <f t="shared" si="7"/>
        <v>0</v>
      </c>
      <c r="C426" s="404"/>
      <c r="D426" s="404"/>
      <c r="E426" s="404"/>
      <c r="F426" s="404"/>
      <c r="G426" s="404"/>
      <c r="H426" s="404"/>
      <c r="I426" s="404"/>
      <c r="J426" s="404"/>
      <c r="K426" s="404"/>
      <c r="L426" s="404"/>
      <c r="M426" s="404"/>
      <c r="N426" s="404"/>
      <c r="O426" s="404"/>
      <c r="P426" s="404"/>
      <c r="Q426" s="404"/>
      <c r="R426" s="404"/>
      <c r="S426" s="404"/>
      <c r="T426" s="404"/>
      <c r="U426" s="404"/>
      <c r="V426" s="404"/>
      <c r="W426" s="404"/>
      <c r="X426" s="404"/>
      <c r="Y426" s="404"/>
      <c r="Z426" s="404"/>
      <c r="AA426" s="404"/>
      <c r="AB426" s="403" t="s">
        <v>278</v>
      </c>
    </row>
    <row r="427" spans="1:28" x14ac:dyDescent="0.2">
      <c r="A427" s="393"/>
      <c r="B427" s="184">
        <f t="shared" si="7"/>
        <v>0</v>
      </c>
      <c r="C427" s="404"/>
      <c r="D427" s="404"/>
      <c r="E427" s="404"/>
      <c r="F427" s="404"/>
      <c r="G427" s="404"/>
      <c r="H427" s="404"/>
      <c r="I427" s="404"/>
      <c r="J427" s="404"/>
      <c r="K427" s="404"/>
      <c r="L427" s="404"/>
      <c r="M427" s="404"/>
      <c r="N427" s="404"/>
      <c r="O427" s="404"/>
      <c r="P427" s="404"/>
      <c r="Q427" s="404"/>
      <c r="R427" s="404"/>
      <c r="S427" s="404"/>
      <c r="T427" s="404"/>
      <c r="U427" s="404"/>
      <c r="V427" s="404"/>
      <c r="W427" s="404"/>
      <c r="X427" s="404"/>
      <c r="Y427" s="404"/>
      <c r="Z427" s="404"/>
      <c r="AA427" s="404"/>
      <c r="AB427" s="403" t="s">
        <v>278</v>
      </c>
    </row>
    <row r="428" spans="1:28" x14ac:dyDescent="0.2">
      <c r="A428" s="393"/>
      <c r="B428" s="184">
        <f t="shared" si="7"/>
        <v>0</v>
      </c>
      <c r="C428" s="404"/>
      <c r="D428" s="404"/>
      <c r="E428" s="404"/>
      <c r="F428" s="404"/>
      <c r="G428" s="404"/>
      <c r="H428" s="404"/>
      <c r="I428" s="404"/>
      <c r="J428" s="404"/>
      <c r="K428" s="404"/>
      <c r="L428" s="404"/>
      <c r="M428" s="404"/>
      <c r="N428" s="404"/>
      <c r="O428" s="404"/>
      <c r="P428" s="404"/>
      <c r="Q428" s="404"/>
      <c r="R428" s="404"/>
      <c r="S428" s="404"/>
      <c r="T428" s="404"/>
      <c r="U428" s="404"/>
      <c r="V428" s="404"/>
      <c r="W428" s="404"/>
      <c r="X428" s="404"/>
      <c r="Y428" s="404"/>
      <c r="Z428" s="404"/>
      <c r="AA428" s="404"/>
      <c r="AB428" s="403" t="s">
        <v>278</v>
      </c>
    </row>
    <row r="429" spans="1:28" x14ac:dyDescent="0.2">
      <c r="A429" s="393"/>
      <c r="B429" s="184">
        <f t="shared" si="7"/>
        <v>0</v>
      </c>
      <c r="C429" s="404"/>
      <c r="D429" s="404"/>
      <c r="E429" s="404"/>
      <c r="F429" s="404"/>
      <c r="G429" s="404"/>
      <c r="H429" s="404"/>
      <c r="I429" s="404"/>
      <c r="J429" s="404"/>
      <c r="K429" s="404"/>
      <c r="L429" s="404"/>
      <c r="M429" s="404"/>
      <c r="N429" s="404"/>
      <c r="O429" s="404"/>
      <c r="P429" s="404"/>
      <c r="Q429" s="404"/>
      <c r="R429" s="404"/>
      <c r="S429" s="404"/>
      <c r="T429" s="404"/>
      <c r="U429" s="404"/>
      <c r="V429" s="404"/>
      <c r="W429" s="404"/>
      <c r="X429" s="404"/>
      <c r="Y429" s="404"/>
      <c r="Z429" s="404"/>
      <c r="AA429" s="404"/>
      <c r="AB429" s="403" t="s">
        <v>278</v>
      </c>
    </row>
    <row r="430" spans="1:28" x14ac:dyDescent="0.2">
      <c r="A430" s="393"/>
      <c r="B430" s="184">
        <f t="shared" si="7"/>
        <v>0</v>
      </c>
      <c r="C430" s="404"/>
      <c r="D430" s="404"/>
      <c r="E430" s="404"/>
      <c r="F430" s="404"/>
      <c r="G430" s="404"/>
      <c r="H430" s="404"/>
      <c r="I430" s="404"/>
      <c r="J430" s="404"/>
      <c r="K430" s="404"/>
      <c r="L430" s="404"/>
      <c r="M430" s="404"/>
      <c r="N430" s="404"/>
      <c r="O430" s="404"/>
      <c r="P430" s="404"/>
      <c r="Q430" s="404"/>
      <c r="R430" s="404"/>
      <c r="S430" s="404"/>
      <c r="T430" s="404"/>
      <c r="U430" s="404"/>
      <c r="V430" s="404"/>
      <c r="W430" s="404"/>
      <c r="X430" s="404"/>
      <c r="Y430" s="404"/>
      <c r="Z430" s="404"/>
      <c r="AA430" s="404"/>
      <c r="AB430" s="403" t="s">
        <v>278</v>
      </c>
    </row>
    <row r="431" spans="1:28" x14ac:dyDescent="0.2">
      <c r="A431" s="393"/>
      <c r="B431" s="184">
        <f t="shared" si="7"/>
        <v>0</v>
      </c>
      <c r="C431" s="404"/>
      <c r="D431" s="404"/>
      <c r="E431" s="404"/>
      <c r="F431" s="404"/>
      <c r="G431" s="404"/>
      <c r="H431" s="404"/>
      <c r="I431" s="404"/>
      <c r="J431" s="404"/>
      <c r="K431" s="404"/>
      <c r="L431" s="404"/>
      <c r="M431" s="404"/>
      <c r="N431" s="404"/>
      <c r="O431" s="404"/>
      <c r="P431" s="404"/>
      <c r="Q431" s="404"/>
      <c r="R431" s="404"/>
      <c r="S431" s="404"/>
      <c r="T431" s="404"/>
      <c r="U431" s="404"/>
      <c r="V431" s="404"/>
      <c r="W431" s="404"/>
      <c r="X431" s="404"/>
      <c r="Y431" s="404"/>
      <c r="Z431" s="404"/>
      <c r="AA431" s="404"/>
      <c r="AB431" s="403" t="s">
        <v>278</v>
      </c>
    </row>
    <row r="432" spans="1:28" x14ac:dyDescent="0.2">
      <c r="A432" s="393"/>
      <c r="B432" s="184">
        <f t="shared" si="7"/>
        <v>0</v>
      </c>
      <c r="C432" s="404"/>
      <c r="D432" s="404"/>
      <c r="E432" s="404"/>
      <c r="F432" s="404"/>
      <c r="G432" s="404"/>
      <c r="H432" s="404"/>
      <c r="I432" s="404"/>
      <c r="J432" s="404"/>
      <c r="K432" s="404"/>
      <c r="L432" s="404"/>
      <c r="M432" s="404"/>
      <c r="N432" s="404"/>
      <c r="O432" s="404"/>
      <c r="P432" s="404"/>
      <c r="Q432" s="404"/>
      <c r="R432" s="404"/>
      <c r="S432" s="404"/>
      <c r="T432" s="404"/>
      <c r="U432" s="404"/>
      <c r="V432" s="404"/>
      <c r="W432" s="404"/>
      <c r="X432" s="404"/>
      <c r="Y432" s="404"/>
      <c r="Z432" s="404"/>
      <c r="AA432" s="404"/>
      <c r="AB432" s="403" t="s">
        <v>278</v>
      </c>
    </row>
    <row r="433" spans="1:28" x14ac:dyDescent="0.2">
      <c r="A433" s="393"/>
      <c r="B433" s="184">
        <f t="shared" si="7"/>
        <v>0</v>
      </c>
      <c r="C433" s="404"/>
      <c r="D433" s="404"/>
      <c r="E433" s="404"/>
      <c r="F433" s="404"/>
      <c r="G433" s="404"/>
      <c r="H433" s="404"/>
      <c r="I433" s="404"/>
      <c r="J433" s="404"/>
      <c r="K433" s="404"/>
      <c r="L433" s="404"/>
      <c r="M433" s="404"/>
      <c r="N433" s="404"/>
      <c r="O433" s="404"/>
      <c r="P433" s="404"/>
      <c r="Q433" s="404"/>
      <c r="R433" s="404"/>
      <c r="S433" s="404"/>
      <c r="T433" s="404"/>
      <c r="U433" s="404"/>
      <c r="V433" s="404"/>
      <c r="W433" s="404"/>
      <c r="X433" s="404"/>
      <c r="Y433" s="404"/>
      <c r="Z433" s="404"/>
      <c r="AA433" s="404"/>
      <c r="AB433" s="403" t="s">
        <v>278</v>
      </c>
    </row>
    <row r="434" spans="1:28" x14ac:dyDescent="0.2">
      <c r="A434" s="392">
        <v>41851</v>
      </c>
      <c r="B434" s="184">
        <f t="shared" si="7"/>
        <v>0</v>
      </c>
      <c r="C434" s="404"/>
      <c r="D434" s="404"/>
      <c r="E434" s="404"/>
      <c r="F434" s="404"/>
      <c r="G434" s="404"/>
      <c r="H434" s="404"/>
      <c r="I434" s="404"/>
      <c r="J434" s="404"/>
      <c r="K434" s="404"/>
      <c r="L434" s="404"/>
      <c r="M434" s="404"/>
      <c r="N434" s="404"/>
      <c r="O434" s="404"/>
      <c r="P434" s="404"/>
      <c r="Q434" s="404"/>
      <c r="R434" s="404"/>
      <c r="S434" s="404"/>
      <c r="T434" s="404"/>
      <c r="U434" s="404"/>
      <c r="V434" s="404"/>
      <c r="W434" s="404"/>
      <c r="X434" s="404"/>
      <c r="Y434" s="404"/>
      <c r="Z434" s="404"/>
      <c r="AA434" s="404"/>
      <c r="AB434" s="403" t="s">
        <v>278</v>
      </c>
    </row>
    <row r="435" spans="1:28" x14ac:dyDescent="0.2">
      <c r="A435" s="392"/>
      <c r="B435" s="184">
        <f t="shared" si="7"/>
        <v>0</v>
      </c>
      <c r="C435" s="404"/>
      <c r="D435" s="404"/>
      <c r="E435" s="404"/>
      <c r="F435" s="404"/>
      <c r="G435" s="404"/>
      <c r="H435" s="404"/>
      <c r="I435" s="404"/>
      <c r="J435" s="404"/>
      <c r="K435" s="404"/>
      <c r="L435" s="404"/>
      <c r="M435" s="404"/>
      <c r="N435" s="404"/>
      <c r="O435" s="404"/>
      <c r="P435" s="404"/>
      <c r="Q435" s="404"/>
      <c r="R435" s="404"/>
      <c r="S435" s="404"/>
      <c r="T435" s="404"/>
      <c r="U435" s="404"/>
      <c r="V435" s="404"/>
      <c r="W435" s="404"/>
      <c r="X435" s="404"/>
      <c r="Y435" s="404"/>
      <c r="Z435" s="404"/>
      <c r="AA435" s="404"/>
      <c r="AB435" s="403" t="s">
        <v>278</v>
      </c>
    </row>
    <row r="436" spans="1:28" x14ac:dyDescent="0.2">
      <c r="A436" s="392"/>
      <c r="B436" s="184">
        <f t="shared" si="7"/>
        <v>0</v>
      </c>
      <c r="C436" s="404"/>
      <c r="D436" s="404"/>
      <c r="E436" s="404"/>
      <c r="F436" s="404"/>
      <c r="G436" s="404"/>
      <c r="H436" s="404"/>
      <c r="I436" s="404"/>
      <c r="J436" s="404"/>
      <c r="K436" s="404"/>
      <c r="L436" s="404"/>
      <c r="M436" s="404"/>
      <c r="N436" s="404"/>
      <c r="O436" s="404"/>
      <c r="P436" s="404"/>
      <c r="Q436" s="404"/>
      <c r="R436" s="404"/>
      <c r="S436" s="404"/>
      <c r="T436" s="404"/>
      <c r="U436" s="404"/>
      <c r="V436" s="404"/>
      <c r="W436" s="404"/>
      <c r="X436" s="404"/>
      <c r="Y436" s="404"/>
      <c r="Z436" s="404"/>
      <c r="AA436" s="404"/>
      <c r="AB436" s="403" t="s">
        <v>278</v>
      </c>
    </row>
    <row r="437" spans="1:28" x14ac:dyDescent="0.2">
      <c r="A437" s="392"/>
      <c r="B437" s="184">
        <f t="shared" si="7"/>
        <v>0</v>
      </c>
      <c r="C437" s="404"/>
      <c r="D437" s="404"/>
      <c r="E437" s="404"/>
      <c r="F437" s="404"/>
      <c r="G437" s="404"/>
      <c r="H437" s="404"/>
      <c r="I437" s="404"/>
      <c r="J437" s="404"/>
      <c r="K437" s="404"/>
      <c r="L437" s="404"/>
      <c r="M437" s="404"/>
      <c r="N437" s="404"/>
      <c r="O437" s="404"/>
      <c r="P437" s="404"/>
      <c r="Q437" s="404"/>
      <c r="R437" s="404"/>
      <c r="S437" s="404"/>
      <c r="T437" s="404"/>
      <c r="U437" s="404"/>
      <c r="V437" s="404"/>
      <c r="W437" s="404"/>
      <c r="X437" s="404"/>
      <c r="Y437" s="404"/>
      <c r="Z437" s="404"/>
      <c r="AA437" s="404"/>
      <c r="AB437" s="403" t="s">
        <v>278</v>
      </c>
    </row>
    <row r="438" spans="1:28" x14ac:dyDescent="0.2">
      <c r="A438" s="392"/>
      <c r="B438" s="184">
        <f t="shared" si="7"/>
        <v>0</v>
      </c>
      <c r="C438" s="404"/>
      <c r="D438" s="404"/>
      <c r="E438" s="404"/>
      <c r="F438" s="404"/>
      <c r="G438" s="404"/>
      <c r="H438" s="404"/>
      <c r="I438" s="404"/>
      <c r="J438" s="404"/>
      <c r="K438" s="404"/>
      <c r="L438" s="404"/>
      <c r="M438" s="404"/>
      <c r="N438" s="404"/>
      <c r="O438" s="404"/>
      <c r="P438" s="404"/>
      <c r="Q438" s="404"/>
      <c r="R438" s="404"/>
      <c r="S438" s="404"/>
      <c r="T438" s="404"/>
      <c r="U438" s="404"/>
      <c r="V438" s="404"/>
      <c r="W438" s="404"/>
      <c r="X438" s="404"/>
      <c r="Y438" s="404"/>
      <c r="Z438" s="404"/>
      <c r="AA438" s="404"/>
      <c r="AB438" s="403" t="s">
        <v>278</v>
      </c>
    </row>
    <row r="439" spans="1:28" x14ac:dyDescent="0.2">
      <c r="A439" s="392"/>
      <c r="B439" s="184">
        <f t="shared" si="7"/>
        <v>0</v>
      </c>
      <c r="C439" s="404"/>
      <c r="D439" s="404"/>
      <c r="E439" s="404"/>
      <c r="F439" s="404"/>
      <c r="G439" s="404"/>
      <c r="H439" s="404"/>
      <c r="I439" s="404"/>
      <c r="J439" s="404"/>
      <c r="K439" s="404"/>
      <c r="L439" s="404"/>
      <c r="M439" s="404"/>
      <c r="N439" s="404"/>
      <c r="O439" s="404"/>
      <c r="P439" s="404"/>
      <c r="Q439" s="404"/>
      <c r="R439" s="404"/>
      <c r="S439" s="404"/>
      <c r="T439" s="404"/>
      <c r="U439" s="404"/>
      <c r="V439" s="404"/>
      <c r="W439" s="404"/>
      <c r="X439" s="404"/>
      <c r="Y439" s="404"/>
      <c r="Z439" s="404"/>
      <c r="AA439" s="404"/>
      <c r="AB439" s="403" t="s">
        <v>278</v>
      </c>
    </row>
    <row r="440" spans="1:28" x14ac:dyDescent="0.2">
      <c r="A440" s="392"/>
      <c r="B440" s="184">
        <f t="shared" si="7"/>
        <v>0</v>
      </c>
      <c r="C440" s="404"/>
      <c r="D440" s="404"/>
      <c r="E440" s="404"/>
      <c r="F440" s="404"/>
      <c r="G440" s="404"/>
      <c r="H440" s="404"/>
      <c r="I440" s="404"/>
      <c r="J440" s="404"/>
      <c r="K440" s="404"/>
      <c r="L440" s="404"/>
      <c r="M440" s="404"/>
      <c r="N440" s="404"/>
      <c r="O440" s="404"/>
      <c r="P440" s="404"/>
      <c r="Q440" s="404"/>
      <c r="R440" s="404"/>
      <c r="S440" s="404"/>
      <c r="T440" s="404"/>
      <c r="U440" s="404"/>
      <c r="V440" s="404"/>
      <c r="W440" s="404"/>
      <c r="X440" s="404"/>
      <c r="Y440" s="404"/>
      <c r="Z440" s="404"/>
      <c r="AA440" s="404"/>
      <c r="AB440" s="403" t="s">
        <v>278</v>
      </c>
    </row>
    <row r="441" spans="1:28" x14ac:dyDescent="0.2">
      <c r="A441" s="392"/>
      <c r="B441" s="184">
        <f t="shared" si="7"/>
        <v>0</v>
      </c>
      <c r="C441" s="404"/>
      <c r="D441" s="404"/>
      <c r="E441" s="404"/>
      <c r="F441" s="404"/>
      <c r="G441" s="404"/>
      <c r="H441" s="404"/>
      <c r="I441" s="404"/>
      <c r="J441" s="404"/>
      <c r="K441" s="404"/>
      <c r="L441" s="404"/>
      <c r="M441" s="404"/>
      <c r="N441" s="404"/>
      <c r="O441" s="404"/>
      <c r="P441" s="404"/>
      <c r="Q441" s="404"/>
      <c r="R441" s="404"/>
      <c r="S441" s="404"/>
      <c r="T441" s="404"/>
      <c r="U441" s="404"/>
      <c r="V441" s="404"/>
      <c r="W441" s="404"/>
      <c r="X441" s="404"/>
      <c r="Y441" s="404"/>
      <c r="Z441" s="404"/>
      <c r="AA441" s="404"/>
      <c r="AB441" s="403" t="s">
        <v>278</v>
      </c>
    </row>
    <row r="442" spans="1:28" x14ac:dyDescent="0.2">
      <c r="A442" s="392"/>
      <c r="B442" s="184">
        <f t="shared" si="7"/>
        <v>0</v>
      </c>
      <c r="C442" s="404"/>
      <c r="D442" s="404"/>
      <c r="E442" s="404"/>
      <c r="F442" s="404"/>
      <c r="G442" s="404"/>
      <c r="H442" s="404"/>
      <c r="I442" s="404"/>
      <c r="J442" s="404"/>
      <c r="K442" s="404"/>
      <c r="L442" s="404"/>
      <c r="M442" s="404"/>
      <c r="N442" s="404"/>
      <c r="O442" s="404"/>
      <c r="P442" s="404"/>
      <c r="Q442" s="404"/>
      <c r="R442" s="404"/>
      <c r="S442" s="404"/>
      <c r="T442" s="404"/>
      <c r="U442" s="404"/>
      <c r="V442" s="404"/>
      <c r="W442" s="404"/>
      <c r="X442" s="404"/>
      <c r="Y442" s="404"/>
      <c r="Z442" s="404"/>
      <c r="AA442" s="404"/>
      <c r="AB442" s="403" t="s">
        <v>278</v>
      </c>
    </row>
    <row r="443" spans="1:28" x14ac:dyDescent="0.2">
      <c r="A443" s="392"/>
      <c r="B443" s="184">
        <f t="shared" si="7"/>
        <v>0</v>
      </c>
      <c r="C443" s="404"/>
      <c r="D443" s="404"/>
      <c r="E443" s="404"/>
      <c r="F443" s="404"/>
      <c r="G443" s="404"/>
      <c r="H443" s="404"/>
      <c r="I443" s="404"/>
      <c r="J443" s="404"/>
      <c r="K443" s="404"/>
      <c r="L443" s="404"/>
      <c r="M443" s="404"/>
      <c r="N443" s="404"/>
      <c r="O443" s="404"/>
      <c r="P443" s="404"/>
      <c r="Q443" s="404"/>
      <c r="R443" s="404"/>
      <c r="S443" s="404"/>
      <c r="T443" s="404"/>
      <c r="U443" s="404"/>
      <c r="V443" s="404"/>
      <c r="W443" s="404"/>
      <c r="X443" s="404"/>
      <c r="Y443" s="404"/>
      <c r="Z443" s="404"/>
      <c r="AA443" s="404"/>
      <c r="AB443" s="403" t="s">
        <v>278</v>
      </c>
    </row>
    <row r="444" spans="1:28" x14ac:dyDescent="0.2">
      <c r="A444" s="392"/>
      <c r="B444" s="184">
        <f t="shared" si="7"/>
        <v>0</v>
      </c>
      <c r="C444" s="404"/>
      <c r="D444" s="404"/>
      <c r="E444" s="404"/>
      <c r="F444" s="404"/>
      <c r="G444" s="404"/>
      <c r="H444" s="404"/>
      <c r="I444" s="404"/>
      <c r="J444" s="404"/>
      <c r="K444" s="404"/>
      <c r="L444" s="404"/>
      <c r="M444" s="404"/>
      <c r="N444" s="404"/>
      <c r="O444" s="404"/>
      <c r="P444" s="404"/>
      <c r="Q444" s="404"/>
      <c r="R444" s="404"/>
      <c r="S444" s="404"/>
      <c r="T444" s="404"/>
      <c r="U444" s="404"/>
      <c r="V444" s="404"/>
      <c r="W444" s="404"/>
      <c r="X444" s="404"/>
      <c r="Y444" s="404"/>
      <c r="Z444" s="404"/>
      <c r="AA444" s="404"/>
      <c r="AB444" s="403" t="s">
        <v>278</v>
      </c>
    </row>
    <row r="445" spans="1:28" x14ac:dyDescent="0.2">
      <c r="A445" s="392"/>
      <c r="B445" s="184">
        <f t="shared" si="7"/>
        <v>0</v>
      </c>
      <c r="C445" s="404"/>
      <c r="D445" s="404"/>
      <c r="E445" s="404"/>
      <c r="F445" s="404"/>
      <c r="G445" s="404"/>
      <c r="H445" s="404"/>
      <c r="I445" s="404"/>
      <c r="J445" s="404"/>
      <c r="K445" s="404"/>
      <c r="L445" s="404"/>
      <c r="M445" s="404"/>
      <c r="N445" s="404"/>
      <c r="O445" s="404"/>
      <c r="P445" s="404"/>
      <c r="Q445" s="404"/>
      <c r="R445" s="404"/>
      <c r="S445" s="404"/>
      <c r="T445" s="404"/>
      <c r="U445" s="404"/>
      <c r="V445" s="404"/>
      <c r="W445" s="404"/>
      <c r="X445" s="404"/>
      <c r="Y445" s="404"/>
      <c r="Z445" s="404"/>
      <c r="AA445" s="404"/>
      <c r="AB445" s="403" t="s">
        <v>278</v>
      </c>
    </row>
    <row r="446" spans="1:28" x14ac:dyDescent="0.2">
      <c r="A446" s="392"/>
      <c r="B446" s="184">
        <f t="shared" si="7"/>
        <v>0</v>
      </c>
      <c r="C446" s="404"/>
      <c r="D446" s="404"/>
      <c r="E446" s="404"/>
      <c r="F446" s="404"/>
      <c r="G446" s="404"/>
      <c r="H446" s="404"/>
      <c r="I446" s="404"/>
      <c r="J446" s="404"/>
      <c r="K446" s="404"/>
      <c r="L446" s="404"/>
      <c r="M446" s="404"/>
      <c r="N446" s="404"/>
      <c r="O446" s="404"/>
      <c r="P446" s="404"/>
      <c r="Q446" s="404"/>
      <c r="R446" s="404"/>
      <c r="S446" s="404"/>
      <c r="T446" s="404"/>
      <c r="U446" s="404"/>
      <c r="V446" s="404"/>
      <c r="W446" s="404"/>
      <c r="X446" s="404"/>
      <c r="Y446" s="404"/>
      <c r="Z446" s="404"/>
      <c r="AA446" s="404"/>
      <c r="AB446" s="403" t="s">
        <v>278</v>
      </c>
    </row>
    <row r="447" spans="1:28" x14ac:dyDescent="0.2">
      <c r="A447" s="392"/>
      <c r="B447" s="184">
        <f t="shared" si="7"/>
        <v>0</v>
      </c>
      <c r="C447" s="404"/>
      <c r="D447" s="404"/>
      <c r="E447" s="404"/>
      <c r="F447" s="404"/>
      <c r="G447" s="404"/>
      <c r="H447" s="404"/>
      <c r="I447" s="404"/>
      <c r="J447" s="404"/>
      <c r="K447" s="404"/>
      <c r="L447" s="404"/>
      <c r="M447" s="404"/>
      <c r="N447" s="404"/>
      <c r="O447" s="404"/>
      <c r="P447" s="404"/>
      <c r="Q447" s="404"/>
      <c r="R447" s="404"/>
      <c r="S447" s="404"/>
      <c r="T447" s="404"/>
      <c r="U447" s="404"/>
      <c r="V447" s="404"/>
      <c r="W447" s="404"/>
      <c r="X447" s="404"/>
      <c r="Y447" s="404"/>
      <c r="Z447" s="404"/>
      <c r="AA447" s="404"/>
      <c r="AB447" s="403" t="s">
        <v>278</v>
      </c>
    </row>
    <row r="448" spans="1:28" x14ac:dyDescent="0.2">
      <c r="A448" s="392"/>
      <c r="B448" s="184">
        <f t="shared" si="7"/>
        <v>0</v>
      </c>
      <c r="C448" s="404"/>
      <c r="D448" s="404"/>
      <c r="E448" s="404"/>
      <c r="F448" s="404"/>
      <c r="G448" s="404"/>
      <c r="H448" s="404"/>
      <c r="I448" s="404"/>
      <c r="J448" s="404"/>
      <c r="K448" s="404"/>
      <c r="L448" s="404"/>
      <c r="M448" s="404"/>
      <c r="N448" s="404"/>
      <c r="O448" s="404"/>
      <c r="P448" s="404"/>
      <c r="Q448" s="404"/>
      <c r="R448" s="404"/>
      <c r="S448" s="404"/>
      <c r="T448" s="404"/>
      <c r="U448" s="404"/>
      <c r="V448" s="404"/>
      <c r="W448" s="404"/>
      <c r="X448" s="404"/>
      <c r="Y448" s="404"/>
      <c r="Z448" s="404"/>
      <c r="AA448" s="404"/>
      <c r="AB448" s="403" t="s">
        <v>278</v>
      </c>
    </row>
    <row r="449" spans="1:28" x14ac:dyDescent="0.2">
      <c r="A449" s="392"/>
      <c r="B449" s="184">
        <f t="shared" si="7"/>
        <v>0</v>
      </c>
      <c r="C449" s="404"/>
      <c r="D449" s="404"/>
      <c r="E449" s="404"/>
      <c r="F449" s="404"/>
      <c r="G449" s="404"/>
      <c r="H449" s="404"/>
      <c r="I449" s="404"/>
      <c r="J449" s="404"/>
      <c r="K449" s="404"/>
      <c r="L449" s="404"/>
      <c r="M449" s="404"/>
      <c r="N449" s="404"/>
      <c r="O449" s="404"/>
      <c r="P449" s="404"/>
      <c r="Q449" s="404"/>
      <c r="R449" s="404"/>
      <c r="S449" s="404"/>
      <c r="T449" s="404"/>
      <c r="U449" s="404"/>
      <c r="V449" s="404"/>
      <c r="W449" s="404"/>
      <c r="X449" s="404"/>
      <c r="Y449" s="404"/>
      <c r="Z449" s="404"/>
      <c r="AA449" s="404"/>
      <c r="AB449" s="403" t="s">
        <v>278</v>
      </c>
    </row>
    <row r="450" spans="1:28" x14ac:dyDescent="0.2">
      <c r="A450" s="392"/>
      <c r="B450" s="184">
        <f t="shared" si="7"/>
        <v>0</v>
      </c>
      <c r="C450" s="404"/>
      <c r="D450" s="404"/>
      <c r="E450" s="404"/>
      <c r="F450" s="404"/>
      <c r="G450" s="404"/>
      <c r="H450" s="404"/>
      <c r="I450" s="404"/>
      <c r="J450" s="404"/>
      <c r="K450" s="404"/>
      <c r="L450" s="404"/>
      <c r="M450" s="404"/>
      <c r="N450" s="404"/>
      <c r="O450" s="404"/>
      <c r="P450" s="404"/>
      <c r="Q450" s="404"/>
      <c r="R450" s="404"/>
      <c r="S450" s="404"/>
      <c r="T450" s="404"/>
      <c r="U450" s="404"/>
      <c r="V450" s="404"/>
      <c r="W450" s="404"/>
      <c r="X450" s="404"/>
      <c r="Y450" s="404"/>
      <c r="Z450" s="404"/>
      <c r="AA450" s="404"/>
      <c r="AB450" s="403" t="s">
        <v>278</v>
      </c>
    </row>
    <row r="451" spans="1:28" x14ac:dyDescent="0.2">
      <c r="A451" s="392"/>
      <c r="B451" s="184">
        <f t="shared" si="7"/>
        <v>0</v>
      </c>
      <c r="C451" s="404"/>
      <c r="D451" s="404"/>
      <c r="E451" s="404"/>
      <c r="F451" s="404"/>
      <c r="G451" s="404"/>
      <c r="H451" s="404"/>
      <c r="I451" s="404"/>
      <c r="J451" s="404"/>
      <c r="K451" s="404"/>
      <c r="L451" s="404"/>
      <c r="M451" s="404"/>
      <c r="N451" s="404"/>
      <c r="O451" s="404"/>
      <c r="P451" s="404"/>
      <c r="Q451" s="404"/>
      <c r="R451" s="404"/>
      <c r="S451" s="404"/>
      <c r="T451" s="404"/>
      <c r="U451" s="404"/>
      <c r="V451" s="404"/>
      <c r="W451" s="404"/>
      <c r="X451" s="404"/>
      <c r="Y451" s="404"/>
      <c r="Z451" s="404"/>
      <c r="AA451" s="404"/>
      <c r="AB451" s="403" t="s">
        <v>278</v>
      </c>
    </row>
    <row r="452" spans="1:28" x14ac:dyDescent="0.2">
      <c r="A452" s="392"/>
      <c r="B452" s="184">
        <f t="shared" si="7"/>
        <v>0</v>
      </c>
      <c r="C452" s="404"/>
      <c r="D452" s="404"/>
      <c r="E452" s="404"/>
      <c r="F452" s="404"/>
      <c r="G452" s="404"/>
      <c r="H452" s="404"/>
      <c r="I452" s="404"/>
      <c r="J452" s="404"/>
      <c r="K452" s="404"/>
      <c r="L452" s="404"/>
      <c r="M452" s="404"/>
      <c r="N452" s="404"/>
      <c r="O452" s="404"/>
      <c r="P452" s="404"/>
      <c r="Q452" s="404"/>
      <c r="R452" s="404"/>
      <c r="S452" s="404"/>
      <c r="T452" s="404"/>
      <c r="U452" s="404"/>
      <c r="V452" s="404"/>
      <c r="W452" s="404"/>
      <c r="X452" s="404"/>
      <c r="Y452" s="404"/>
      <c r="Z452" s="404"/>
      <c r="AA452" s="404"/>
      <c r="AB452" s="403" t="s">
        <v>278</v>
      </c>
    </row>
    <row r="453" spans="1:28" x14ac:dyDescent="0.2">
      <c r="A453" s="392"/>
      <c r="B453" s="184">
        <f t="shared" si="7"/>
        <v>0</v>
      </c>
      <c r="C453" s="404"/>
      <c r="D453" s="404"/>
      <c r="E453" s="404"/>
      <c r="F453" s="404"/>
      <c r="G453" s="404"/>
      <c r="H453" s="404"/>
      <c r="I453" s="404"/>
      <c r="J453" s="404"/>
      <c r="K453" s="404"/>
      <c r="L453" s="404"/>
      <c r="M453" s="404"/>
      <c r="N453" s="404"/>
      <c r="O453" s="404"/>
      <c r="P453" s="404"/>
      <c r="Q453" s="404"/>
      <c r="R453" s="404"/>
      <c r="S453" s="404"/>
      <c r="T453" s="404"/>
      <c r="U453" s="404"/>
      <c r="V453" s="404"/>
      <c r="W453" s="404"/>
      <c r="X453" s="404"/>
      <c r="Y453" s="404"/>
      <c r="Z453" s="404"/>
      <c r="AA453" s="404"/>
      <c r="AB453" s="403" t="s">
        <v>278</v>
      </c>
    </row>
    <row r="454" spans="1:28" x14ac:dyDescent="0.2">
      <c r="A454" s="392"/>
      <c r="B454" s="184">
        <f t="shared" si="7"/>
        <v>0</v>
      </c>
      <c r="C454" s="404"/>
      <c r="D454" s="404"/>
      <c r="E454" s="404"/>
      <c r="F454" s="404"/>
      <c r="G454" s="404"/>
      <c r="H454" s="404"/>
      <c r="I454" s="404"/>
      <c r="J454" s="404"/>
      <c r="K454" s="404"/>
      <c r="L454" s="404"/>
      <c r="M454" s="404"/>
      <c r="N454" s="404"/>
      <c r="O454" s="404"/>
      <c r="P454" s="404"/>
      <c r="Q454" s="404"/>
      <c r="R454" s="404"/>
      <c r="S454" s="404"/>
      <c r="T454" s="404"/>
      <c r="U454" s="404"/>
      <c r="V454" s="404"/>
      <c r="W454" s="404"/>
      <c r="X454" s="404"/>
      <c r="Y454" s="404"/>
      <c r="Z454" s="404"/>
      <c r="AA454" s="404"/>
      <c r="AB454" s="403" t="s">
        <v>278</v>
      </c>
    </row>
    <row r="455" spans="1:28" x14ac:dyDescent="0.2">
      <c r="A455" s="392"/>
      <c r="B455" s="184">
        <f t="shared" si="7"/>
        <v>0</v>
      </c>
      <c r="C455" s="404"/>
      <c r="D455" s="404"/>
      <c r="E455" s="404"/>
      <c r="F455" s="404"/>
      <c r="G455" s="404"/>
      <c r="H455" s="404"/>
      <c r="I455" s="404"/>
      <c r="J455" s="404"/>
      <c r="K455" s="404"/>
      <c r="L455" s="404"/>
      <c r="M455" s="404"/>
      <c r="N455" s="404"/>
      <c r="O455" s="404"/>
      <c r="P455" s="404"/>
      <c r="Q455" s="404"/>
      <c r="R455" s="404"/>
      <c r="S455" s="404"/>
      <c r="T455" s="404"/>
      <c r="U455" s="404"/>
      <c r="V455" s="404"/>
      <c r="W455" s="404"/>
      <c r="X455" s="404"/>
      <c r="Y455" s="404"/>
      <c r="Z455" s="404"/>
      <c r="AA455" s="404"/>
      <c r="AB455" s="403" t="s">
        <v>278</v>
      </c>
    </row>
    <row r="456" spans="1:28" x14ac:dyDescent="0.2">
      <c r="A456" s="392"/>
      <c r="B456" s="184">
        <f t="shared" si="7"/>
        <v>0</v>
      </c>
      <c r="C456" s="404"/>
      <c r="D456" s="404"/>
      <c r="E456" s="404"/>
      <c r="F456" s="404"/>
      <c r="G456" s="404"/>
      <c r="H456" s="404"/>
      <c r="I456" s="404"/>
      <c r="J456" s="404"/>
      <c r="K456" s="404"/>
      <c r="L456" s="404"/>
      <c r="M456" s="404"/>
      <c r="N456" s="404"/>
      <c r="O456" s="404"/>
      <c r="P456" s="404"/>
      <c r="Q456" s="404"/>
      <c r="R456" s="404"/>
      <c r="S456" s="404"/>
      <c r="T456" s="404"/>
      <c r="U456" s="404"/>
      <c r="V456" s="404"/>
      <c r="W456" s="404"/>
      <c r="X456" s="404"/>
      <c r="Y456" s="404"/>
      <c r="Z456" s="404"/>
      <c r="AA456" s="404"/>
      <c r="AB456" s="403" t="s">
        <v>278</v>
      </c>
    </row>
    <row r="457" spans="1:28" x14ac:dyDescent="0.2">
      <c r="A457" s="392"/>
      <c r="B457" s="184">
        <f t="shared" ref="B457:B520" si="8">SUM(C457:AA457)</f>
        <v>0</v>
      </c>
      <c r="C457" s="404"/>
      <c r="D457" s="404"/>
      <c r="E457" s="404"/>
      <c r="F457" s="404"/>
      <c r="G457" s="404"/>
      <c r="H457" s="404"/>
      <c r="I457" s="404"/>
      <c r="J457" s="404"/>
      <c r="K457" s="404"/>
      <c r="L457" s="404"/>
      <c r="M457" s="404"/>
      <c r="N457" s="404"/>
      <c r="O457" s="404"/>
      <c r="P457" s="404"/>
      <c r="Q457" s="404"/>
      <c r="R457" s="404"/>
      <c r="S457" s="404"/>
      <c r="T457" s="404"/>
      <c r="U457" s="404"/>
      <c r="V457" s="404"/>
      <c r="W457" s="404"/>
      <c r="X457" s="404"/>
      <c r="Y457" s="404"/>
      <c r="Z457" s="404"/>
      <c r="AA457" s="404"/>
      <c r="AB457" s="403" t="s">
        <v>278</v>
      </c>
    </row>
    <row r="458" spans="1:28" x14ac:dyDescent="0.2">
      <c r="A458" s="392"/>
      <c r="B458" s="184">
        <f t="shared" si="8"/>
        <v>0</v>
      </c>
      <c r="C458" s="404"/>
      <c r="D458" s="404"/>
      <c r="E458" s="404"/>
      <c r="F458" s="404"/>
      <c r="G458" s="404"/>
      <c r="H458" s="404"/>
      <c r="I458" s="404"/>
      <c r="J458" s="404"/>
      <c r="K458" s="404"/>
      <c r="L458" s="404"/>
      <c r="M458" s="404"/>
      <c r="N458" s="404"/>
      <c r="O458" s="404"/>
      <c r="P458" s="404"/>
      <c r="Q458" s="404"/>
      <c r="R458" s="404"/>
      <c r="S458" s="404"/>
      <c r="T458" s="404"/>
      <c r="U458" s="404"/>
      <c r="V458" s="404"/>
      <c r="W458" s="404"/>
      <c r="X458" s="404"/>
      <c r="Y458" s="404"/>
      <c r="Z458" s="404"/>
      <c r="AA458" s="404"/>
      <c r="AB458" s="403" t="s">
        <v>278</v>
      </c>
    </row>
    <row r="459" spans="1:28" x14ac:dyDescent="0.2">
      <c r="A459" s="392"/>
      <c r="B459" s="184">
        <f t="shared" si="8"/>
        <v>0</v>
      </c>
      <c r="C459" s="404"/>
      <c r="D459" s="404"/>
      <c r="E459" s="404"/>
      <c r="F459" s="404"/>
      <c r="G459" s="404"/>
      <c r="H459" s="404"/>
      <c r="I459" s="404"/>
      <c r="J459" s="404"/>
      <c r="K459" s="404"/>
      <c r="L459" s="404"/>
      <c r="M459" s="404"/>
      <c r="N459" s="404"/>
      <c r="O459" s="404"/>
      <c r="P459" s="404"/>
      <c r="Q459" s="404"/>
      <c r="R459" s="404"/>
      <c r="S459" s="404"/>
      <c r="T459" s="404"/>
      <c r="U459" s="404"/>
      <c r="V459" s="404"/>
      <c r="W459" s="404"/>
      <c r="X459" s="404"/>
      <c r="Y459" s="404"/>
      <c r="Z459" s="404"/>
      <c r="AA459" s="404"/>
      <c r="AB459" s="403" t="s">
        <v>278</v>
      </c>
    </row>
    <row r="460" spans="1:28" x14ac:dyDescent="0.2">
      <c r="A460" s="392"/>
      <c r="B460" s="184">
        <f t="shared" si="8"/>
        <v>0</v>
      </c>
      <c r="C460" s="404"/>
      <c r="D460" s="404"/>
      <c r="E460" s="404"/>
      <c r="F460" s="404"/>
      <c r="G460" s="404"/>
      <c r="H460" s="404"/>
      <c r="I460" s="404"/>
      <c r="J460" s="404"/>
      <c r="K460" s="404"/>
      <c r="L460" s="404"/>
      <c r="M460" s="404"/>
      <c r="N460" s="404"/>
      <c r="O460" s="404"/>
      <c r="P460" s="404"/>
      <c r="Q460" s="404"/>
      <c r="R460" s="404"/>
      <c r="S460" s="404"/>
      <c r="T460" s="404"/>
      <c r="U460" s="404"/>
      <c r="V460" s="404"/>
      <c r="W460" s="404"/>
      <c r="X460" s="404"/>
      <c r="Y460" s="404"/>
      <c r="Z460" s="404"/>
      <c r="AA460" s="404"/>
      <c r="AB460" s="403" t="s">
        <v>278</v>
      </c>
    </row>
    <row r="461" spans="1:28" x14ac:dyDescent="0.2">
      <c r="A461" s="392"/>
      <c r="B461" s="184">
        <f t="shared" si="8"/>
        <v>0</v>
      </c>
      <c r="C461" s="404"/>
      <c r="D461" s="404"/>
      <c r="E461" s="404"/>
      <c r="F461" s="404"/>
      <c r="G461" s="404"/>
      <c r="H461" s="404"/>
      <c r="I461" s="404"/>
      <c r="J461" s="404"/>
      <c r="K461" s="404"/>
      <c r="L461" s="404"/>
      <c r="M461" s="404"/>
      <c r="N461" s="404"/>
      <c r="O461" s="404"/>
      <c r="P461" s="404"/>
      <c r="Q461" s="404"/>
      <c r="R461" s="404"/>
      <c r="S461" s="404"/>
      <c r="T461" s="404"/>
      <c r="U461" s="404"/>
      <c r="V461" s="404"/>
      <c r="W461" s="404"/>
      <c r="X461" s="404"/>
      <c r="Y461" s="404"/>
      <c r="Z461" s="404"/>
      <c r="AA461" s="404"/>
      <c r="AB461" s="403" t="s">
        <v>278</v>
      </c>
    </row>
    <row r="462" spans="1:28" x14ac:dyDescent="0.2">
      <c r="A462" s="392"/>
      <c r="B462" s="184">
        <f t="shared" si="8"/>
        <v>0</v>
      </c>
      <c r="C462" s="404"/>
      <c r="D462" s="404"/>
      <c r="E462" s="404"/>
      <c r="F462" s="404"/>
      <c r="G462" s="404"/>
      <c r="H462" s="404"/>
      <c r="I462" s="404"/>
      <c r="J462" s="404"/>
      <c r="K462" s="404"/>
      <c r="L462" s="404"/>
      <c r="M462" s="404"/>
      <c r="N462" s="404"/>
      <c r="O462" s="404"/>
      <c r="P462" s="404"/>
      <c r="Q462" s="404"/>
      <c r="R462" s="404"/>
      <c r="S462" s="404"/>
      <c r="T462" s="404"/>
      <c r="U462" s="404"/>
      <c r="V462" s="404"/>
      <c r="W462" s="404"/>
      <c r="X462" s="404"/>
      <c r="Y462" s="404"/>
      <c r="Z462" s="404"/>
      <c r="AA462" s="404"/>
      <c r="AB462" s="403" t="s">
        <v>278</v>
      </c>
    </row>
    <row r="463" spans="1:28" x14ac:dyDescent="0.2">
      <c r="A463" s="392"/>
      <c r="B463" s="184">
        <f t="shared" si="8"/>
        <v>0</v>
      </c>
      <c r="C463" s="404"/>
      <c r="D463" s="404"/>
      <c r="E463" s="404"/>
      <c r="F463" s="404"/>
      <c r="G463" s="404"/>
      <c r="H463" s="404"/>
      <c r="I463" s="404"/>
      <c r="J463" s="404"/>
      <c r="K463" s="404"/>
      <c r="L463" s="404"/>
      <c r="M463" s="404"/>
      <c r="N463" s="404"/>
      <c r="O463" s="404"/>
      <c r="P463" s="404"/>
      <c r="Q463" s="404"/>
      <c r="R463" s="404"/>
      <c r="S463" s="404"/>
      <c r="T463" s="404"/>
      <c r="U463" s="404"/>
      <c r="V463" s="404"/>
      <c r="W463" s="404"/>
      <c r="X463" s="404"/>
      <c r="Y463" s="404"/>
      <c r="Z463" s="404"/>
      <c r="AA463" s="404"/>
      <c r="AB463" s="403" t="s">
        <v>278</v>
      </c>
    </row>
    <row r="464" spans="1:28" x14ac:dyDescent="0.2">
      <c r="A464" s="392"/>
      <c r="B464" s="184">
        <f t="shared" si="8"/>
        <v>0</v>
      </c>
      <c r="C464" s="404"/>
      <c r="D464" s="404"/>
      <c r="E464" s="404"/>
      <c r="F464" s="404"/>
      <c r="G464" s="404"/>
      <c r="H464" s="404"/>
      <c r="I464" s="404"/>
      <c r="J464" s="404"/>
      <c r="K464" s="404"/>
      <c r="L464" s="404"/>
      <c r="M464" s="404"/>
      <c r="N464" s="404"/>
      <c r="O464" s="404"/>
      <c r="P464" s="404"/>
      <c r="Q464" s="404"/>
      <c r="R464" s="404"/>
      <c r="S464" s="404"/>
      <c r="T464" s="404"/>
      <c r="U464" s="404"/>
      <c r="V464" s="404"/>
      <c r="W464" s="404"/>
      <c r="X464" s="404"/>
      <c r="Y464" s="404"/>
      <c r="Z464" s="404"/>
      <c r="AA464" s="404"/>
      <c r="AB464" s="403" t="s">
        <v>278</v>
      </c>
    </row>
    <row r="465" spans="1:28" x14ac:dyDescent="0.2">
      <c r="A465" s="392"/>
      <c r="B465" s="184">
        <f t="shared" si="8"/>
        <v>0</v>
      </c>
      <c r="C465" s="404"/>
      <c r="D465" s="404"/>
      <c r="E465" s="404"/>
      <c r="F465" s="404"/>
      <c r="G465" s="404"/>
      <c r="H465" s="404"/>
      <c r="I465" s="404"/>
      <c r="J465" s="404"/>
      <c r="K465" s="404"/>
      <c r="L465" s="404"/>
      <c r="M465" s="404"/>
      <c r="N465" s="404"/>
      <c r="O465" s="404"/>
      <c r="P465" s="404"/>
      <c r="Q465" s="404"/>
      <c r="R465" s="404"/>
      <c r="S465" s="404"/>
      <c r="T465" s="404"/>
      <c r="U465" s="404"/>
      <c r="V465" s="404"/>
      <c r="W465" s="404"/>
      <c r="X465" s="404"/>
      <c r="Y465" s="404"/>
      <c r="Z465" s="404"/>
      <c r="AA465" s="404"/>
      <c r="AB465" s="403" t="s">
        <v>278</v>
      </c>
    </row>
    <row r="466" spans="1:28" x14ac:dyDescent="0.2">
      <c r="A466" s="392"/>
      <c r="B466" s="184">
        <f t="shared" si="8"/>
        <v>0</v>
      </c>
      <c r="C466" s="404"/>
      <c r="D466" s="404"/>
      <c r="E466" s="404"/>
      <c r="F466" s="404"/>
      <c r="G466" s="404"/>
      <c r="H466" s="404"/>
      <c r="I466" s="404"/>
      <c r="J466" s="404"/>
      <c r="K466" s="404"/>
      <c r="L466" s="404"/>
      <c r="M466" s="404"/>
      <c r="N466" s="404"/>
      <c r="O466" s="404"/>
      <c r="P466" s="404"/>
      <c r="Q466" s="404"/>
      <c r="R466" s="404"/>
      <c r="S466" s="404"/>
      <c r="T466" s="404"/>
      <c r="U466" s="404"/>
      <c r="V466" s="404"/>
      <c r="W466" s="404"/>
      <c r="X466" s="404"/>
      <c r="Y466" s="404"/>
      <c r="Z466" s="404"/>
      <c r="AA466" s="404"/>
      <c r="AB466" s="403" t="s">
        <v>278</v>
      </c>
    </row>
    <row r="467" spans="1:28" x14ac:dyDescent="0.2">
      <c r="A467" s="392"/>
      <c r="B467" s="184">
        <f t="shared" si="8"/>
        <v>0</v>
      </c>
      <c r="C467" s="404"/>
      <c r="D467" s="404"/>
      <c r="E467" s="404"/>
      <c r="F467" s="404"/>
      <c r="G467" s="404"/>
      <c r="H467" s="404"/>
      <c r="I467" s="404"/>
      <c r="J467" s="404"/>
      <c r="K467" s="404"/>
      <c r="L467" s="404"/>
      <c r="M467" s="404"/>
      <c r="N467" s="404"/>
      <c r="O467" s="404"/>
      <c r="P467" s="404"/>
      <c r="Q467" s="404"/>
      <c r="R467" s="404"/>
      <c r="S467" s="404"/>
      <c r="T467" s="404"/>
      <c r="U467" s="404"/>
      <c r="V467" s="404"/>
      <c r="W467" s="404"/>
      <c r="X467" s="404"/>
      <c r="Y467" s="404"/>
      <c r="Z467" s="404"/>
      <c r="AA467" s="404"/>
      <c r="AB467" s="403" t="s">
        <v>278</v>
      </c>
    </row>
    <row r="468" spans="1:28" x14ac:dyDescent="0.2">
      <c r="A468" s="392"/>
      <c r="B468" s="184">
        <f t="shared" si="8"/>
        <v>0</v>
      </c>
      <c r="C468" s="404"/>
      <c r="D468" s="404"/>
      <c r="E468" s="404"/>
      <c r="F468" s="404"/>
      <c r="G468" s="404"/>
      <c r="H468" s="404"/>
      <c r="I468" s="404"/>
      <c r="J468" s="404"/>
      <c r="K468" s="404"/>
      <c r="L468" s="404"/>
      <c r="M468" s="404"/>
      <c r="N468" s="404"/>
      <c r="O468" s="404"/>
      <c r="P468" s="404"/>
      <c r="Q468" s="404"/>
      <c r="R468" s="404"/>
      <c r="S468" s="404"/>
      <c r="T468" s="404"/>
      <c r="U468" s="404"/>
      <c r="V468" s="404"/>
      <c r="W468" s="404"/>
      <c r="X468" s="404"/>
      <c r="Y468" s="404"/>
      <c r="Z468" s="404"/>
      <c r="AA468" s="404"/>
      <c r="AB468" s="403" t="s">
        <v>278</v>
      </c>
    </row>
    <row r="469" spans="1:28" x14ac:dyDescent="0.2">
      <c r="A469" s="392"/>
      <c r="B469" s="184">
        <f t="shared" si="8"/>
        <v>0</v>
      </c>
      <c r="C469" s="404"/>
      <c r="D469" s="404"/>
      <c r="E469" s="404"/>
      <c r="F469" s="404"/>
      <c r="G469" s="404"/>
      <c r="H469" s="404"/>
      <c r="I469" s="404"/>
      <c r="J469" s="404"/>
      <c r="K469" s="404"/>
      <c r="L469" s="404"/>
      <c r="M469" s="404"/>
      <c r="N469" s="404"/>
      <c r="O469" s="404"/>
      <c r="P469" s="404"/>
      <c r="Q469" s="404"/>
      <c r="R469" s="404"/>
      <c r="S469" s="404"/>
      <c r="T469" s="404"/>
      <c r="U469" s="404"/>
      <c r="V469" s="404"/>
      <c r="W469" s="404"/>
      <c r="X469" s="404"/>
      <c r="Y469" s="404"/>
      <c r="Z469" s="404"/>
      <c r="AA469" s="404"/>
      <c r="AB469" s="403" t="s">
        <v>278</v>
      </c>
    </row>
    <row r="470" spans="1:28" x14ac:dyDescent="0.2">
      <c r="A470" s="392"/>
      <c r="B470" s="184">
        <f t="shared" si="8"/>
        <v>0</v>
      </c>
      <c r="C470" s="404"/>
      <c r="D470" s="404"/>
      <c r="E470" s="404"/>
      <c r="F470" s="404"/>
      <c r="G470" s="404"/>
      <c r="H470" s="404"/>
      <c r="I470" s="404"/>
      <c r="J470" s="404"/>
      <c r="K470" s="404"/>
      <c r="L470" s="404"/>
      <c r="M470" s="404"/>
      <c r="N470" s="404"/>
      <c r="O470" s="404"/>
      <c r="P470" s="404"/>
      <c r="Q470" s="404"/>
      <c r="R470" s="404"/>
      <c r="S470" s="404"/>
      <c r="T470" s="404"/>
      <c r="U470" s="404"/>
      <c r="V470" s="404"/>
      <c r="W470" s="404"/>
      <c r="X470" s="404"/>
      <c r="Y470" s="404"/>
      <c r="Z470" s="404"/>
      <c r="AA470" s="404"/>
      <c r="AB470" s="403" t="s">
        <v>278</v>
      </c>
    </row>
    <row r="471" spans="1:28" x14ac:dyDescent="0.2">
      <c r="A471" s="392"/>
      <c r="B471" s="184">
        <f t="shared" si="8"/>
        <v>0</v>
      </c>
      <c r="C471" s="404"/>
      <c r="D471" s="404"/>
      <c r="E471" s="404"/>
      <c r="F471" s="404"/>
      <c r="G471" s="404"/>
      <c r="H471" s="404"/>
      <c r="I471" s="404"/>
      <c r="J471" s="404"/>
      <c r="K471" s="404"/>
      <c r="L471" s="404"/>
      <c r="M471" s="404"/>
      <c r="N471" s="404"/>
      <c r="O471" s="404"/>
      <c r="P471" s="404"/>
      <c r="Q471" s="404"/>
      <c r="R471" s="404"/>
      <c r="S471" s="404"/>
      <c r="T471" s="404"/>
      <c r="U471" s="404"/>
      <c r="V471" s="404"/>
      <c r="W471" s="404"/>
      <c r="X471" s="404"/>
      <c r="Y471" s="404"/>
      <c r="Z471" s="404"/>
      <c r="AA471" s="404"/>
      <c r="AB471" s="403" t="s">
        <v>278</v>
      </c>
    </row>
    <row r="472" spans="1:28" x14ac:dyDescent="0.2">
      <c r="A472" s="392"/>
      <c r="B472" s="184">
        <f t="shared" si="8"/>
        <v>0</v>
      </c>
      <c r="C472" s="404"/>
      <c r="D472" s="404"/>
      <c r="E472" s="404"/>
      <c r="F472" s="404"/>
      <c r="G472" s="404"/>
      <c r="H472" s="404"/>
      <c r="I472" s="404"/>
      <c r="J472" s="404"/>
      <c r="K472" s="404"/>
      <c r="L472" s="404"/>
      <c r="M472" s="404"/>
      <c r="N472" s="404"/>
      <c r="O472" s="404"/>
      <c r="P472" s="404"/>
      <c r="Q472" s="404"/>
      <c r="R472" s="404"/>
      <c r="S472" s="404"/>
      <c r="T472" s="404"/>
      <c r="U472" s="404"/>
      <c r="V472" s="404"/>
      <c r="W472" s="404"/>
      <c r="X472" s="404"/>
      <c r="Y472" s="404"/>
      <c r="Z472" s="404"/>
      <c r="AA472" s="404"/>
      <c r="AB472" s="403" t="s">
        <v>278</v>
      </c>
    </row>
    <row r="473" spans="1:28" x14ac:dyDescent="0.2">
      <c r="A473" s="392"/>
      <c r="B473" s="184">
        <f t="shared" si="8"/>
        <v>0</v>
      </c>
      <c r="C473" s="404"/>
      <c r="D473" s="404"/>
      <c r="E473" s="404"/>
      <c r="F473" s="404"/>
      <c r="G473" s="404"/>
      <c r="H473" s="404"/>
      <c r="I473" s="404"/>
      <c r="J473" s="404"/>
      <c r="K473" s="404"/>
      <c r="L473" s="404"/>
      <c r="M473" s="404"/>
      <c r="N473" s="404"/>
      <c r="O473" s="404"/>
      <c r="P473" s="404"/>
      <c r="Q473" s="404"/>
      <c r="R473" s="404"/>
      <c r="S473" s="404"/>
      <c r="T473" s="404"/>
      <c r="U473" s="404"/>
      <c r="V473" s="404"/>
      <c r="W473" s="404"/>
      <c r="X473" s="404"/>
      <c r="Y473" s="404"/>
      <c r="Z473" s="404"/>
      <c r="AA473" s="404"/>
      <c r="AB473" s="403" t="s">
        <v>278</v>
      </c>
    </row>
    <row r="474" spans="1:28" x14ac:dyDescent="0.2">
      <c r="A474" s="392"/>
      <c r="B474" s="184">
        <f t="shared" si="8"/>
        <v>0</v>
      </c>
      <c r="C474" s="404"/>
      <c r="D474" s="404"/>
      <c r="E474" s="404"/>
      <c r="F474" s="404"/>
      <c r="G474" s="404"/>
      <c r="H474" s="404"/>
      <c r="I474" s="404"/>
      <c r="J474" s="404"/>
      <c r="K474" s="404"/>
      <c r="L474" s="404"/>
      <c r="M474" s="404"/>
      <c r="N474" s="404"/>
      <c r="O474" s="404"/>
      <c r="P474" s="404"/>
      <c r="Q474" s="404"/>
      <c r="R474" s="404"/>
      <c r="S474" s="404"/>
      <c r="T474" s="404"/>
      <c r="U474" s="404"/>
      <c r="V474" s="404"/>
      <c r="W474" s="404"/>
      <c r="X474" s="404"/>
      <c r="Y474" s="404"/>
      <c r="Z474" s="404"/>
      <c r="AA474" s="404"/>
      <c r="AB474" s="403" t="s">
        <v>278</v>
      </c>
    </row>
    <row r="475" spans="1:28" x14ac:dyDescent="0.2">
      <c r="A475" s="392"/>
      <c r="B475" s="184">
        <f t="shared" si="8"/>
        <v>0</v>
      </c>
      <c r="C475" s="404"/>
      <c r="D475" s="404"/>
      <c r="E475" s="404"/>
      <c r="F475" s="404"/>
      <c r="G475" s="404"/>
      <c r="H475" s="404"/>
      <c r="I475" s="404"/>
      <c r="J475" s="404"/>
      <c r="K475" s="404"/>
      <c r="L475" s="404"/>
      <c r="M475" s="404"/>
      <c r="N475" s="404"/>
      <c r="O475" s="404"/>
      <c r="P475" s="404"/>
      <c r="Q475" s="404"/>
      <c r="R475" s="404"/>
      <c r="S475" s="404"/>
      <c r="T475" s="404"/>
      <c r="U475" s="404"/>
      <c r="V475" s="404"/>
      <c r="W475" s="404"/>
      <c r="X475" s="404"/>
      <c r="Y475" s="404"/>
      <c r="Z475" s="404"/>
      <c r="AA475" s="404"/>
      <c r="AB475" s="403" t="s">
        <v>278</v>
      </c>
    </row>
    <row r="476" spans="1:28" x14ac:dyDescent="0.2">
      <c r="A476" s="392"/>
      <c r="B476" s="184">
        <f t="shared" si="8"/>
        <v>0</v>
      </c>
      <c r="C476" s="404"/>
      <c r="D476" s="404"/>
      <c r="E476" s="404"/>
      <c r="F476" s="404"/>
      <c r="G476" s="404"/>
      <c r="H476" s="404"/>
      <c r="I476" s="404"/>
      <c r="J476" s="404"/>
      <c r="K476" s="404"/>
      <c r="L476" s="404"/>
      <c r="M476" s="404"/>
      <c r="N476" s="404"/>
      <c r="O476" s="404"/>
      <c r="P476" s="404"/>
      <c r="Q476" s="404"/>
      <c r="R476" s="404"/>
      <c r="S476" s="404"/>
      <c r="T476" s="404"/>
      <c r="U476" s="404"/>
      <c r="V476" s="404"/>
      <c r="W476" s="404"/>
      <c r="X476" s="404"/>
      <c r="Y476" s="404"/>
      <c r="Z476" s="404"/>
      <c r="AA476" s="404"/>
      <c r="AB476" s="403" t="s">
        <v>278</v>
      </c>
    </row>
    <row r="477" spans="1:28" x14ac:dyDescent="0.2">
      <c r="A477" s="392"/>
      <c r="B477" s="184">
        <f t="shared" si="8"/>
        <v>0</v>
      </c>
      <c r="C477" s="404"/>
      <c r="D477" s="404"/>
      <c r="E477" s="404"/>
      <c r="F477" s="404"/>
      <c r="G477" s="404"/>
      <c r="H477" s="404"/>
      <c r="I477" s="404"/>
      <c r="J477" s="404"/>
      <c r="K477" s="404"/>
      <c r="L477" s="404"/>
      <c r="M477" s="404"/>
      <c r="N477" s="404"/>
      <c r="O477" s="404"/>
      <c r="P477" s="404"/>
      <c r="Q477" s="404"/>
      <c r="R477" s="404"/>
      <c r="S477" s="404"/>
      <c r="T477" s="404"/>
      <c r="U477" s="404"/>
      <c r="V477" s="404"/>
      <c r="W477" s="404"/>
      <c r="X477" s="404"/>
      <c r="Y477" s="404"/>
      <c r="Z477" s="404"/>
      <c r="AA477" s="404"/>
      <c r="AB477" s="403" t="s">
        <v>278</v>
      </c>
    </row>
    <row r="478" spans="1:28" x14ac:dyDescent="0.2">
      <c r="A478" s="392"/>
      <c r="B478" s="184">
        <f t="shared" si="8"/>
        <v>0</v>
      </c>
      <c r="C478" s="404"/>
      <c r="D478" s="404"/>
      <c r="E478" s="404"/>
      <c r="F478" s="404"/>
      <c r="G478" s="404"/>
      <c r="H478" s="404"/>
      <c r="I478" s="404"/>
      <c r="J478" s="404"/>
      <c r="K478" s="404"/>
      <c r="L478" s="404"/>
      <c r="M478" s="404"/>
      <c r="N478" s="404"/>
      <c r="O478" s="404"/>
      <c r="P478" s="404"/>
      <c r="Q478" s="404"/>
      <c r="R478" s="404"/>
      <c r="S478" s="404"/>
      <c r="T478" s="404"/>
      <c r="U478" s="404"/>
      <c r="V478" s="404"/>
      <c r="W478" s="404"/>
      <c r="X478" s="404"/>
      <c r="Y478" s="404"/>
      <c r="Z478" s="404"/>
      <c r="AA478" s="404"/>
      <c r="AB478" s="403" t="s">
        <v>278</v>
      </c>
    </row>
    <row r="479" spans="1:28" x14ac:dyDescent="0.2">
      <c r="A479" s="392"/>
      <c r="B479" s="184">
        <f t="shared" si="8"/>
        <v>0</v>
      </c>
      <c r="C479" s="404"/>
      <c r="D479" s="404"/>
      <c r="E479" s="404"/>
      <c r="F479" s="404"/>
      <c r="G479" s="404"/>
      <c r="H479" s="404"/>
      <c r="I479" s="404"/>
      <c r="J479" s="404"/>
      <c r="K479" s="404"/>
      <c r="L479" s="404"/>
      <c r="M479" s="404"/>
      <c r="N479" s="404"/>
      <c r="O479" s="404"/>
      <c r="P479" s="404"/>
      <c r="Q479" s="404"/>
      <c r="R479" s="404"/>
      <c r="S479" s="404"/>
      <c r="T479" s="404"/>
      <c r="U479" s="404"/>
      <c r="V479" s="404"/>
      <c r="W479" s="404"/>
      <c r="X479" s="404"/>
      <c r="Y479" s="404"/>
      <c r="Z479" s="404"/>
      <c r="AA479" s="404"/>
      <c r="AB479" s="403" t="s">
        <v>278</v>
      </c>
    </row>
    <row r="480" spans="1:28" x14ac:dyDescent="0.2">
      <c r="A480" s="392"/>
      <c r="B480" s="184">
        <f t="shared" si="8"/>
        <v>0</v>
      </c>
      <c r="C480" s="404"/>
      <c r="D480" s="404"/>
      <c r="E480" s="404"/>
      <c r="F480" s="404"/>
      <c r="G480" s="404"/>
      <c r="H480" s="404"/>
      <c r="I480" s="404"/>
      <c r="J480" s="404"/>
      <c r="K480" s="404"/>
      <c r="L480" s="404"/>
      <c r="M480" s="404"/>
      <c r="N480" s="404"/>
      <c r="O480" s="404"/>
      <c r="P480" s="404"/>
      <c r="Q480" s="404"/>
      <c r="R480" s="404"/>
      <c r="S480" s="404"/>
      <c r="T480" s="404"/>
      <c r="U480" s="404"/>
      <c r="V480" s="404"/>
      <c r="W480" s="404"/>
      <c r="X480" s="404"/>
      <c r="Y480" s="404"/>
      <c r="Z480" s="404"/>
      <c r="AA480" s="404"/>
      <c r="AB480" s="403" t="s">
        <v>278</v>
      </c>
    </row>
    <row r="481" spans="1:28" x14ac:dyDescent="0.2">
      <c r="A481" s="392"/>
      <c r="B481" s="184">
        <f t="shared" si="8"/>
        <v>0</v>
      </c>
      <c r="C481" s="404"/>
      <c r="D481" s="404"/>
      <c r="E481" s="404"/>
      <c r="F481" s="404"/>
      <c r="G481" s="404"/>
      <c r="H481" s="404"/>
      <c r="I481" s="404"/>
      <c r="J481" s="404"/>
      <c r="K481" s="404"/>
      <c r="L481" s="404"/>
      <c r="M481" s="404"/>
      <c r="N481" s="404"/>
      <c r="O481" s="404"/>
      <c r="P481" s="404"/>
      <c r="Q481" s="404"/>
      <c r="R481" s="404"/>
      <c r="S481" s="404"/>
      <c r="T481" s="404"/>
      <c r="U481" s="404"/>
      <c r="V481" s="404"/>
      <c r="W481" s="404"/>
      <c r="X481" s="404"/>
      <c r="Y481" s="404"/>
      <c r="Z481" s="404"/>
      <c r="AA481" s="404"/>
      <c r="AB481" s="403" t="s">
        <v>278</v>
      </c>
    </row>
    <row r="482" spans="1:28" x14ac:dyDescent="0.2">
      <c r="A482" s="392"/>
      <c r="B482" s="184">
        <f t="shared" si="8"/>
        <v>0</v>
      </c>
      <c r="C482" s="404"/>
      <c r="D482" s="404"/>
      <c r="E482" s="404"/>
      <c r="F482" s="404"/>
      <c r="G482" s="404"/>
      <c r="H482" s="404"/>
      <c r="I482" s="404"/>
      <c r="J482" s="404"/>
      <c r="K482" s="404"/>
      <c r="L482" s="404"/>
      <c r="M482" s="404"/>
      <c r="N482" s="404"/>
      <c r="O482" s="404"/>
      <c r="P482" s="404"/>
      <c r="Q482" s="404"/>
      <c r="R482" s="404"/>
      <c r="S482" s="404"/>
      <c r="T482" s="404"/>
      <c r="U482" s="404"/>
      <c r="V482" s="404"/>
      <c r="W482" s="404"/>
      <c r="X482" s="404"/>
      <c r="Y482" s="404"/>
      <c r="Z482" s="404"/>
      <c r="AA482" s="404"/>
      <c r="AB482" s="403" t="s">
        <v>278</v>
      </c>
    </row>
    <row r="483" spans="1:28" x14ac:dyDescent="0.2">
      <c r="A483" s="392"/>
      <c r="B483" s="184">
        <f t="shared" si="8"/>
        <v>0</v>
      </c>
      <c r="C483" s="404"/>
      <c r="D483" s="404"/>
      <c r="E483" s="404"/>
      <c r="F483" s="404"/>
      <c r="G483" s="404"/>
      <c r="H483" s="404"/>
      <c r="I483" s="404"/>
      <c r="J483" s="404"/>
      <c r="K483" s="404"/>
      <c r="L483" s="404"/>
      <c r="M483" s="404"/>
      <c r="N483" s="404"/>
      <c r="O483" s="404"/>
      <c r="P483" s="404"/>
      <c r="Q483" s="404"/>
      <c r="R483" s="404"/>
      <c r="S483" s="404"/>
      <c r="T483" s="404"/>
      <c r="U483" s="404"/>
      <c r="V483" s="404"/>
      <c r="W483" s="404"/>
      <c r="X483" s="404"/>
      <c r="Y483" s="404"/>
      <c r="Z483" s="404"/>
      <c r="AA483" s="404"/>
      <c r="AB483" s="403" t="s">
        <v>278</v>
      </c>
    </row>
    <row r="484" spans="1:28" x14ac:dyDescent="0.2">
      <c r="A484" s="392"/>
      <c r="B484" s="184">
        <f t="shared" si="8"/>
        <v>0</v>
      </c>
      <c r="C484" s="404"/>
      <c r="D484" s="404"/>
      <c r="E484" s="404"/>
      <c r="F484" s="404"/>
      <c r="G484" s="404"/>
      <c r="H484" s="404"/>
      <c r="I484" s="404"/>
      <c r="J484" s="404"/>
      <c r="K484" s="404"/>
      <c r="L484" s="404"/>
      <c r="M484" s="404"/>
      <c r="N484" s="404"/>
      <c r="O484" s="404"/>
      <c r="P484" s="404"/>
      <c r="Q484" s="404"/>
      <c r="R484" s="404"/>
      <c r="S484" s="404"/>
      <c r="T484" s="404"/>
      <c r="U484" s="404"/>
      <c r="V484" s="404"/>
      <c r="W484" s="404"/>
      <c r="X484" s="404"/>
      <c r="Y484" s="404"/>
      <c r="Z484" s="404"/>
      <c r="AA484" s="404"/>
      <c r="AB484" s="403" t="s">
        <v>278</v>
      </c>
    </row>
    <row r="485" spans="1:28" x14ac:dyDescent="0.2">
      <c r="A485" s="392"/>
      <c r="B485" s="184">
        <f t="shared" si="8"/>
        <v>0</v>
      </c>
      <c r="C485" s="404"/>
      <c r="D485" s="404"/>
      <c r="E485" s="404"/>
      <c r="F485" s="404"/>
      <c r="G485" s="404"/>
      <c r="H485" s="404"/>
      <c r="I485" s="404"/>
      <c r="J485" s="404"/>
      <c r="K485" s="404"/>
      <c r="L485" s="404"/>
      <c r="M485" s="404"/>
      <c r="N485" s="404"/>
      <c r="O485" s="404"/>
      <c r="P485" s="404"/>
      <c r="Q485" s="404"/>
      <c r="R485" s="404"/>
      <c r="S485" s="404"/>
      <c r="T485" s="404"/>
      <c r="U485" s="404"/>
      <c r="V485" s="404"/>
      <c r="W485" s="404"/>
      <c r="X485" s="404"/>
      <c r="Y485" s="404"/>
      <c r="Z485" s="404"/>
      <c r="AA485" s="404"/>
      <c r="AB485" s="403" t="s">
        <v>278</v>
      </c>
    </row>
    <row r="486" spans="1:28" x14ac:dyDescent="0.2">
      <c r="A486" s="392"/>
      <c r="B486" s="184">
        <f t="shared" si="8"/>
        <v>0</v>
      </c>
      <c r="C486" s="404"/>
      <c r="D486" s="404"/>
      <c r="E486" s="404"/>
      <c r="F486" s="404"/>
      <c r="G486" s="404"/>
      <c r="H486" s="404"/>
      <c r="I486" s="404"/>
      <c r="J486" s="404"/>
      <c r="K486" s="404"/>
      <c r="L486" s="404"/>
      <c r="M486" s="404"/>
      <c r="N486" s="404"/>
      <c r="O486" s="404"/>
      <c r="P486" s="404"/>
      <c r="Q486" s="404"/>
      <c r="R486" s="404"/>
      <c r="S486" s="404"/>
      <c r="T486" s="404"/>
      <c r="U486" s="404"/>
      <c r="V486" s="404"/>
      <c r="W486" s="404"/>
      <c r="X486" s="404"/>
      <c r="Y486" s="404"/>
      <c r="Z486" s="404"/>
      <c r="AA486" s="404"/>
      <c r="AB486" s="403" t="s">
        <v>278</v>
      </c>
    </row>
    <row r="487" spans="1:28" x14ac:dyDescent="0.2">
      <c r="A487" s="392"/>
      <c r="B487" s="184">
        <f t="shared" si="8"/>
        <v>0</v>
      </c>
      <c r="C487" s="404"/>
      <c r="D487" s="404"/>
      <c r="E487" s="404"/>
      <c r="F487" s="404"/>
      <c r="G487" s="404"/>
      <c r="H487" s="404"/>
      <c r="I487" s="404"/>
      <c r="J487" s="404"/>
      <c r="K487" s="404"/>
      <c r="L487" s="404"/>
      <c r="M487" s="404"/>
      <c r="N487" s="404"/>
      <c r="O487" s="404"/>
      <c r="P487" s="404"/>
      <c r="Q487" s="404"/>
      <c r="R487" s="404"/>
      <c r="S487" s="404"/>
      <c r="T487" s="404"/>
      <c r="U487" s="404"/>
      <c r="V487" s="404"/>
      <c r="W487" s="404"/>
      <c r="X487" s="404"/>
      <c r="Y487" s="404"/>
      <c r="Z487" s="404"/>
      <c r="AA487" s="404"/>
      <c r="AB487" s="403" t="s">
        <v>278</v>
      </c>
    </row>
    <row r="488" spans="1:28" x14ac:dyDescent="0.2">
      <c r="A488" s="394"/>
      <c r="B488" s="184">
        <f t="shared" si="8"/>
        <v>0</v>
      </c>
      <c r="C488" s="404"/>
      <c r="D488" s="404"/>
      <c r="E488" s="404"/>
      <c r="F488" s="404"/>
      <c r="G488" s="404"/>
      <c r="H488" s="404"/>
      <c r="I488" s="404"/>
      <c r="J488" s="404"/>
      <c r="K488" s="404"/>
      <c r="L488" s="404"/>
      <c r="M488" s="404"/>
      <c r="N488" s="404"/>
      <c r="O488" s="404"/>
      <c r="P488" s="404"/>
      <c r="Q488" s="404"/>
      <c r="R488" s="404"/>
      <c r="S488" s="404"/>
      <c r="T488" s="404"/>
      <c r="U488" s="404"/>
      <c r="V488" s="404"/>
      <c r="W488" s="404"/>
      <c r="X488" s="404"/>
      <c r="Y488" s="404"/>
      <c r="Z488" s="404"/>
      <c r="AA488" s="404"/>
      <c r="AB488" s="403" t="s">
        <v>278</v>
      </c>
    </row>
    <row r="489" spans="1:28" x14ac:dyDescent="0.2">
      <c r="A489" s="394"/>
      <c r="B489" s="184">
        <f t="shared" si="8"/>
        <v>0</v>
      </c>
      <c r="C489" s="404"/>
      <c r="D489" s="404"/>
      <c r="E489" s="404"/>
      <c r="F489" s="404"/>
      <c r="G489" s="404"/>
      <c r="H489" s="404"/>
      <c r="I489" s="404"/>
      <c r="J489" s="404"/>
      <c r="K489" s="404"/>
      <c r="L489" s="404"/>
      <c r="M489" s="404"/>
      <c r="N489" s="404"/>
      <c r="O489" s="404"/>
      <c r="P489" s="404"/>
      <c r="Q489" s="404"/>
      <c r="R489" s="404"/>
      <c r="S489" s="404"/>
      <c r="T489" s="404"/>
      <c r="U489" s="404"/>
      <c r="V489" s="404"/>
      <c r="W489" s="404"/>
      <c r="X489" s="404"/>
      <c r="Y489" s="404"/>
      <c r="Z489" s="404"/>
      <c r="AA489" s="404"/>
      <c r="AB489" s="403" t="s">
        <v>278</v>
      </c>
    </row>
    <row r="490" spans="1:28" x14ac:dyDescent="0.2">
      <c r="A490" s="394"/>
      <c r="B490" s="184">
        <f t="shared" si="8"/>
        <v>0</v>
      </c>
      <c r="C490" s="404"/>
      <c r="D490" s="404"/>
      <c r="E490" s="404"/>
      <c r="F490" s="404"/>
      <c r="G490" s="404"/>
      <c r="H490" s="404"/>
      <c r="I490" s="404"/>
      <c r="J490" s="404"/>
      <c r="K490" s="404"/>
      <c r="L490" s="404"/>
      <c r="M490" s="404"/>
      <c r="N490" s="404"/>
      <c r="O490" s="404"/>
      <c r="P490" s="404"/>
      <c r="Q490" s="404"/>
      <c r="R490" s="404"/>
      <c r="S490" s="404"/>
      <c r="T490" s="404"/>
      <c r="U490" s="404"/>
      <c r="V490" s="404"/>
      <c r="W490" s="404"/>
      <c r="X490" s="404"/>
      <c r="Y490" s="404"/>
      <c r="Z490" s="404"/>
      <c r="AA490" s="404"/>
      <c r="AB490" s="403" t="s">
        <v>278</v>
      </c>
    </row>
    <row r="491" spans="1:28" x14ac:dyDescent="0.2">
      <c r="A491" s="394"/>
      <c r="B491" s="184">
        <f t="shared" si="8"/>
        <v>0</v>
      </c>
      <c r="C491" s="404"/>
      <c r="D491" s="404"/>
      <c r="E491" s="404"/>
      <c r="F491" s="404"/>
      <c r="G491" s="404"/>
      <c r="H491" s="404"/>
      <c r="I491" s="404"/>
      <c r="J491" s="404"/>
      <c r="K491" s="404"/>
      <c r="L491" s="404"/>
      <c r="M491" s="404"/>
      <c r="N491" s="404"/>
      <c r="O491" s="404"/>
      <c r="P491" s="404"/>
      <c r="Q491" s="404"/>
      <c r="R491" s="404"/>
      <c r="S491" s="404"/>
      <c r="T491" s="404"/>
      <c r="U491" s="404"/>
      <c r="V491" s="404"/>
      <c r="W491" s="404"/>
      <c r="X491" s="404"/>
      <c r="Y491" s="404"/>
      <c r="Z491" s="404"/>
      <c r="AA491" s="404"/>
      <c r="AB491" s="403" t="s">
        <v>278</v>
      </c>
    </row>
    <row r="492" spans="1:28" x14ac:dyDescent="0.2">
      <c r="A492" s="394"/>
      <c r="B492" s="184">
        <f t="shared" si="8"/>
        <v>0</v>
      </c>
      <c r="C492" s="404"/>
      <c r="D492" s="404"/>
      <c r="E492" s="404"/>
      <c r="F492" s="404"/>
      <c r="G492" s="404"/>
      <c r="H492" s="404"/>
      <c r="I492" s="404"/>
      <c r="J492" s="404"/>
      <c r="K492" s="404"/>
      <c r="L492" s="404"/>
      <c r="M492" s="404"/>
      <c r="N492" s="404"/>
      <c r="O492" s="404"/>
      <c r="P492" s="404"/>
      <c r="Q492" s="404"/>
      <c r="R492" s="404"/>
      <c r="S492" s="404"/>
      <c r="T492" s="404"/>
      <c r="U492" s="404"/>
      <c r="V492" s="404"/>
      <c r="W492" s="404"/>
      <c r="X492" s="404"/>
      <c r="Y492" s="404"/>
      <c r="Z492" s="404"/>
      <c r="AA492" s="404"/>
      <c r="AB492" s="403" t="s">
        <v>278</v>
      </c>
    </row>
    <row r="493" spans="1:28" x14ac:dyDescent="0.2">
      <c r="A493" s="394"/>
      <c r="B493" s="184">
        <f t="shared" si="8"/>
        <v>0</v>
      </c>
      <c r="C493" s="404"/>
      <c r="D493" s="404"/>
      <c r="E493" s="404"/>
      <c r="F493" s="404"/>
      <c r="G493" s="404"/>
      <c r="H493" s="404"/>
      <c r="I493" s="404"/>
      <c r="J493" s="404"/>
      <c r="K493" s="404"/>
      <c r="L493" s="404"/>
      <c r="M493" s="404"/>
      <c r="N493" s="404"/>
      <c r="O493" s="404"/>
      <c r="P493" s="404"/>
      <c r="Q493" s="404"/>
      <c r="R493" s="404"/>
      <c r="S493" s="404"/>
      <c r="T493" s="404"/>
      <c r="U493" s="404"/>
      <c r="V493" s="404"/>
      <c r="W493" s="404"/>
      <c r="X493" s="404"/>
      <c r="Y493" s="404"/>
      <c r="Z493" s="404"/>
      <c r="AA493" s="404"/>
      <c r="AB493" s="403" t="s">
        <v>278</v>
      </c>
    </row>
    <row r="494" spans="1:28" x14ac:dyDescent="0.2">
      <c r="A494" s="394"/>
      <c r="B494" s="184">
        <f t="shared" si="8"/>
        <v>0</v>
      </c>
      <c r="C494" s="404"/>
      <c r="D494" s="404"/>
      <c r="E494" s="404"/>
      <c r="F494" s="404"/>
      <c r="G494" s="404"/>
      <c r="H494" s="404"/>
      <c r="I494" s="404"/>
      <c r="J494" s="404"/>
      <c r="K494" s="404"/>
      <c r="L494" s="404"/>
      <c r="M494" s="404"/>
      <c r="N494" s="404"/>
      <c r="O494" s="404"/>
      <c r="P494" s="404"/>
      <c r="Q494" s="404"/>
      <c r="R494" s="404"/>
      <c r="S494" s="404"/>
      <c r="T494" s="404"/>
      <c r="U494" s="404"/>
      <c r="V494" s="404"/>
      <c r="W494" s="404"/>
      <c r="X494" s="404"/>
      <c r="Y494" s="404"/>
      <c r="Z494" s="404"/>
      <c r="AA494" s="404"/>
      <c r="AB494" s="403" t="s">
        <v>278</v>
      </c>
    </row>
    <row r="495" spans="1:28" x14ac:dyDescent="0.2">
      <c r="A495" s="395">
        <v>41882</v>
      </c>
      <c r="B495" s="184">
        <f t="shared" si="8"/>
        <v>0</v>
      </c>
      <c r="C495" s="404"/>
      <c r="D495" s="404"/>
      <c r="E495" s="404"/>
      <c r="F495" s="404"/>
      <c r="G495" s="404"/>
      <c r="H495" s="404"/>
      <c r="I495" s="404"/>
      <c r="J495" s="404"/>
      <c r="K495" s="404"/>
      <c r="L495" s="404"/>
      <c r="M495" s="404"/>
      <c r="N495" s="404"/>
      <c r="O495" s="404"/>
      <c r="P495" s="404"/>
      <c r="Q495" s="404"/>
      <c r="R495" s="404"/>
      <c r="S495" s="404"/>
      <c r="T495" s="404"/>
      <c r="U495" s="404"/>
      <c r="V495" s="404"/>
      <c r="W495" s="404"/>
      <c r="X495" s="404"/>
      <c r="Y495" s="404"/>
      <c r="Z495" s="404"/>
      <c r="AA495" s="404"/>
      <c r="AB495" s="403" t="s">
        <v>278</v>
      </c>
    </row>
    <row r="496" spans="1:28" x14ac:dyDescent="0.2">
      <c r="A496" s="395"/>
      <c r="B496" s="184">
        <f t="shared" si="8"/>
        <v>0</v>
      </c>
      <c r="C496" s="404"/>
      <c r="D496" s="404"/>
      <c r="E496" s="404"/>
      <c r="F496" s="404"/>
      <c r="G496" s="404"/>
      <c r="H496" s="404"/>
      <c r="I496" s="404"/>
      <c r="J496" s="404"/>
      <c r="K496" s="404"/>
      <c r="L496" s="404"/>
      <c r="M496" s="404"/>
      <c r="N496" s="404"/>
      <c r="O496" s="404"/>
      <c r="P496" s="404"/>
      <c r="Q496" s="404"/>
      <c r="R496" s="404"/>
      <c r="S496" s="404"/>
      <c r="T496" s="404"/>
      <c r="U496" s="404"/>
      <c r="V496" s="404"/>
      <c r="W496" s="404"/>
      <c r="X496" s="404"/>
      <c r="Y496" s="404"/>
      <c r="Z496" s="404"/>
      <c r="AA496" s="404"/>
      <c r="AB496" s="403" t="s">
        <v>278</v>
      </c>
    </row>
    <row r="497" spans="1:28" x14ac:dyDescent="0.2">
      <c r="A497" s="395"/>
      <c r="B497" s="184">
        <f t="shared" si="8"/>
        <v>0</v>
      </c>
      <c r="C497" s="404"/>
      <c r="D497" s="404"/>
      <c r="E497" s="404"/>
      <c r="F497" s="404"/>
      <c r="G497" s="404"/>
      <c r="H497" s="404"/>
      <c r="I497" s="404"/>
      <c r="J497" s="404"/>
      <c r="K497" s="404"/>
      <c r="L497" s="404"/>
      <c r="M497" s="404"/>
      <c r="N497" s="404"/>
      <c r="O497" s="404"/>
      <c r="P497" s="404"/>
      <c r="Q497" s="404"/>
      <c r="R497" s="404"/>
      <c r="S497" s="404"/>
      <c r="T497" s="404"/>
      <c r="U497" s="404"/>
      <c r="V497" s="404"/>
      <c r="W497" s="404"/>
      <c r="X497" s="404"/>
      <c r="Y497" s="404"/>
      <c r="Z497" s="404"/>
      <c r="AA497" s="404"/>
      <c r="AB497" s="403" t="s">
        <v>278</v>
      </c>
    </row>
    <row r="498" spans="1:28" x14ac:dyDescent="0.2">
      <c r="A498" s="395"/>
      <c r="B498" s="184">
        <f t="shared" si="8"/>
        <v>0</v>
      </c>
      <c r="C498" s="404"/>
      <c r="D498" s="404"/>
      <c r="E498" s="404"/>
      <c r="F498" s="404"/>
      <c r="G498" s="404"/>
      <c r="H498" s="404"/>
      <c r="I498" s="404"/>
      <c r="J498" s="404"/>
      <c r="K498" s="404"/>
      <c r="L498" s="404"/>
      <c r="M498" s="404"/>
      <c r="N498" s="404"/>
      <c r="O498" s="404"/>
      <c r="P498" s="404"/>
      <c r="Q498" s="404"/>
      <c r="R498" s="404"/>
      <c r="S498" s="404"/>
      <c r="T498" s="404"/>
      <c r="U498" s="404"/>
      <c r="V498" s="404"/>
      <c r="W498" s="404"/>
      <c r="X498" s="404"/>
      <c r="Y498" s="404"/>
      <c r="Z498" s="404"/>
      <c r="AA498" s="404"/>
      <c r="AB498" s="403" t="s">
        <v>278</v>
      </c>
    </row>
    <row r="499" spans="1:28" x14ac:dyDescent="0.2">
      <c r="A499" s="395"/>
      <c r="B499" s="184">
        <f t="shared" si="8"/>
        <v>0</v>
      </c>
      <c r="C499" s="404"/>
      <c r="D499" s="404"/>
      <c r="E499" s="404"/>
      <c r="F499" s="404"/>
      <c r="G499" s="404"/>
      <c r="H499" s="404"/>
      <c r="I499" s="404"/>
      <c r="J499" s="404"/>
      <c r="K499" s="404"/>
      <c r="L499" s="404"/>
      <c r="M499" s="404"/>
      <c r="N499" s="404"/>
      <c r="O499" s="404"/>
      <c r="P499" s="404"/>
      <c r="Q499" s="404"/>
      <c r="R499" s="404"/>
      <c r="S499" s="404"/>
      <c r="T499" s="404"/>
      <c r="U499" s="404"/>
      <c r="V499" s="404"/>
      <c r="W499" s="404"/>
      <c r="X499" s="404"/>
      <c r="Y499" s="404"/>
      <c r="Z499" s="404"/>
      <c r="AA499" s="404"/>
      <c r="AB499" s="403" t="s">
        <v>278</v>
      </c>
    </row>
    <row r="500" spans="1:28" x14ac:dyDescent="0.2">
      <c r="A500" s="395"/>
      <c r="B500" s="184">
        <f t="shared" si="8"/>
        <v>0</v>
      </c>
      <c r="C500" s="404"/>
      <c r="D500" s="404"/>
      <c r="E500" s="404"/>
      <c r="F500" s="404"/>
      <c r="G500" s="404"/>
      <c r="H500" s="404"/>
      <c r="I500" s="404"/>
      <c r="J500" s="404"/>
      <c r="K500" s="404"/>
      <c r="L500" s="404"/>
      <c r="M500" s="404"/>
      <c r="N500" s="404"/>
      <c r="O500" s="404"/>
      <c r="P500" s="404"/>
      <c r="Q500" s="404"/>
      <c r="R500" s="404"/>
      <c r="S500" s="404"/>
      <c r="T500" s="404"/>
      <c r="U500" s="404"/>
      <c r="V500" s="404"/>
      <c r="W500" s="404"/>
      <c r="X500" s="404"/>
      <c r="Y500" s="404"/>
      <c r="Z500" s="404"/>
      <c r="AA500" s="404"/>
      <c r="AB500" s="403" t="s">
        <v>278</v>
      </c>
    </row>
    <row r="501" spans="1:28" x14ac:dyDescent="0.2">
      <c r="A501" s="395"/>
      <c r="B501" s="184">
        <f t="shared" si="8"/>
        <v>0</v>
      </c>
      <c r="C501" s="404"/>
      <c r="D501" s="404"/>
      <c r="E501" s="404"/>
      <c r="F501" s="404"/>
      <c r="G501" s="404"/>
      <c r="H501" s="404"/>
      <c r="I501" s="404"/>
      <c r="J501" s="404"/>
      <c r="K501" s="404"/>
      <c r="L501" s="404"/>
      <c r="M501" s="404"/>
      <c r="N501" s="404"/>
      <c r="O501" s="404"/>
      <c r="P501" s="404"/>
      <c r="Q501" s="404"/>
      <c r="R501" s="404"/>
      <c r="S501" s="404"/>
      <c r="T501" s="404"/>
      <c r="U501" s="404"/>
      <c r="V501" s="404"/>
      <c r="W501" s="404"/>
      <c r="X501" s="404"/>
      <c r="Y501" s="404"/>
      <c r="Z501" s="404"/>
      <c r="AA501" s="404"/>
      <c r="AB501" s="403" t="s">
        <v>278</v>
      </c>
    </row>
    <row r="502" spans="1:28" x14ac:dyDescent="0.2">
      <c r="A502" s="395"/>
      <c r="B502" s="184">
        <f t="shared" si="8"/>
        <v>0</v>
      </c>
      <c r="C502" s="404"/>
      <c r="D502" s="404"/>
      <c r="E502" s="404"/>
      <c r="F502" s="404"/>
      <c r="G502" s="404"/>
      <c r="H502" s="404"/>
      <c r="I502" s="404"/>
      <c r="J502" s="404"/>
      <c r="K502" s="404"/>
      <c r="L502" s="404"/>
      <c r="M502" s="404"/>
      <c r="N502" s="404"/>
      <c r="O502" s="404"/>
      <c r="P502" s="404"/>
      <c r="Q502" s="404"/>
      <c r="R502" s="404"/>
      <c r="S502" s="404"/>
      <c r="T502" s="404"/>
      <c r="U502" s="404"/>
      <c r="V502" s="404"/>
      <c r="W502" s="404"/>
      <c r="X502" s="404"/>
      <c r="Y502" s="404"/>
      <c r="Z502" s="404"/>
      <c r="AA502" s="404"/>
      <c r="AB502" s="403" t="s">
        <v>278</v>
      </c>
    </row>
    <row r="503" spans="1:28" x14ac:dyDescent="0.2">
      <c r="A503" s="395"/>
      <c r="B503" s="184">
        <f t="shared" si="8"/>
        <v>0</v>
      </c>
      <c r="C503" s="404"/>
      <c r="D503" s="404"/>
      <c r="E503" s="404"/>
      <c r="F503" s="404"/>
      <c r="G503" s="404"/>
      <c r="H503" s="404"/>
      <c r="I503" s="404"/>
      <c r="J503" s="404"/>
      <c r="K503" s="404"/>
      <c r="L503" s="404"/>
      <c r="M503" s="404"/>
      <c r="N503" s="404"/>
      <c r="O503" s="404"/>
      <c r="P503" s="404"/>
      <c r="Q503" s="404"/>
      <c r="R503" s="404"/>
      <c r="S503" s="404"/>
      <c r="T503" s="404"/>
      <c r="U503" s="404"/>
      <c r="V503" s="404"/>
      <c r="W503" s="404"/>
      <c r="X503" s="404"/>
      <c r="Y503" s="404"/>
      <c r="Z503" s="404"/>
      <c r="AA503" s="404"/>
      <c r="AB503" s="403" t="s">
        <v>278</v>
      </c>
    </row>
    <row r="504" spans="1:28" x14ac:dyDescent="0.2">
      <c r="A504" s="395"/>
      <c r="B504" s="184">
        <f t="shared" si="8"/>
        <v>0</v>
      </c>
      <c r="C504" s="404"/>
      <c r="D504" s="404"/>
      <c r="E504" s="404"/>
      <c r="F504" s="404"/>
      <c r="G504" s="404"/>
      <c r="H504" s="404"/>
      <c r="I504" s="404"/>
      <c r="J504" s="404"/>
      <c r="K504" s="404"/>
      <c r="L504" s="404"/>
      <c r="M504" s="404"/>
      <c r="N504" s="404"/>
      <c r="O504" s="404"/>
      <c r="P504" s="404"/>
      <c r="Q504" s="404"/>
      <c r="R504" s="404"/>
      <c r="S504" s="404"/>
      <c r="T504" s="404"/>
      <c r="U504" s="404"/>
      <c r="V504" s="404"/>
      <c r="W504" s="404"/>
      <c r="X504" s="404"/>
      <c r="Y504" s="404"/>
      <c r="Z504" s="404"/>
      <c r="AA504" s="404"/>
      <c r="AB504" s="403" t="s">
        <v>278</v>
      </c>
    </row>
    <row r="505" spans="1:28" x14ac:dyDescent="0.2">
      <c r="A505" s="395"/>
      <c r="B505" s="184">
        <f t="shared" si="8"/>
        <v>0</v>
      </c>
      <c r="C505" s="404"/>
      <c r="D505" s="404"/>
      <c r="E505" s="404"/>
      <c r="F505" s="404"/>
      <c r="G505" s="404"/>
      <c r="H505" s="404"/>
      <c r="I505" s="404"/>
      <c r="J505" s="404"/>
      <c r="K505" s="404"/>
      <c r="L505" s="404"/>
      <c r="M505" s="404"/>
      <c r="N505" s="404"/>
      <c r="O505" s="404"/>
      <c r="P505" s="404"/>
      <c r="Q505" s="404"/>
      <c r="R505" s="404"/>
      <c r="S505" s="404"/>
      <c r="T505" s="404"/>
      <c r="U505" s="404"/>
      <c r="V505" s="404"/>
      <c r="W505" s="404"/>
      <c r="X505" s="404"/>
      <c r="Y505" s="404"/>
      <c r="Z505" s="404"/>
      <c r="AA505" s="404"/>
      <c r="AB505" s="403" t="s">
        <v>278</v>
      </c>
    </row>
    <row r="506" spans="1:28" x14ac:dyDescent="0.2">
      <c r="A506" s="395"/>
      <c r="B506" s="184">
        <f t="shared" si="8"/>
        <v>0</v>
      </c>
      <c r="C506" s="404"/>
      <c r="D506" s="404"/>
      <c r="E506" s="404"/>
      <c r="F506" s="404"/>
      <c r="G506" s="404"/>
      <c r="H506" s="404"/>
      <c r="I506" s="404"/>
      <c r="J506" s="404"/>
      <c r="K506" s="404"/>
      <c r="L506" s="404"/>
      <c r="M506" s="404"/>
      <c r="N506" s="404"/>
      <c r="O506" s="404"/>
      <c r="P506" s="404"/>
      <c r="Q506" s="404"/>
      <c r="R506" s="404"/>
      <c r="S506" s="404"/>
      <c r="T506" s="404"/>
      <c r="U506" s="404"/>
      <c r="V506" s="404"/>
      <c r="W506" s="404"/>
      <c r="X506" s="404"/>
      <c r="Y506" s="404"/>
      <c r="Z506" s="404"/>
      <c r="AA506" s="404"/>
      <c r="AB506" s="403" t="s">
        <v>278</v>
      </c>
    </row>
    <row r="507" spans="1:28" x14ac:dyDescent="0.2">
      <c r="A507" s="395"/>
      <c r="B507" s="184">
        <f t="shared" si="8"/>
        <v>0</v>
      </c>
      <c r="C507" s="404"/>
      <c r="D507" s="404"/>
      <c r="E507" s="404"/>
      <c r="F507" s="404"/>
      <c r="G507" s="404"/>
      <c r="H507" s="404"/>
      <c r="I507" s="404"/>
      <c r="J507" s="404"/>
      <c r="K507" s="404"/>
      <c r="L507" s="404"/>
      <c r="M507" s="404"/>
      <c r="N507" s="404"/>
      <c r="O507" s="404"/>
      <c r="P507" s="404"/>
      <c r="Q507" s="404"/>
      <c r="R507" s="404"/>
      <c r="S507" s="404"/>
      <c r="T507" s="404"/>
      <c r="U507" s="404"/>
      <c r="V507" s="404"/>
      <c r="W507" s="404"/>
      <c r="X507" s="404"/>
      <c r="Y507" s="404"/>
      <c r="Z507" s="404"/>
      <c r="AA507" s="404"/>
      <c r="AB507" s="403" t="s">
        <v>278</v>
      </c>
    </row>
    <row r="508" spans="1:28" x14ac:dyDescent="0.2">
      <c r="A508" s="395"/>
      <c r="B508" s="184">
        <f t="shared" si="8"/>
        <v>0</v>
      </c>
      <c r="C508" s="404"/>
      <c r="D508" s="404"/>
      <c r="E508" s="404"/>
      <c r="F508" s="404"/>
      <c r="G508" s="404"/>
      <c r="H508" s="404"/>
      <c r="I508" s="404"/>
      <c r="J508" s="404"/>
      <c r="K508" s="404"/>
      <c r="L508" s="404"/>
      <c r="M508" s="404"/>
      <c r="N508" s="404"/>
      <c r="O508" s="404"/>
      <c r="P508" s="404"/>
      <c r="Q508" s="404"/>
      <c r="R508" s="404"/>
      <c r="S508" s="404"/>
      <c r="T508" s="404"/>
      <c r="U508" s="404"/>
      <c r="V508" s="404"/>
      <c r="W508" s="404"/>
      <c r="X508" s="404"/>
      <c r="Y508" s="404"/>
      <c r="Z508" s="404"/>
      <c r="AA508" s="404"/>
      <c r="AB508" s="403" t="s">
        <v>278</v>
      </c>
    </row>
    <row r="509" spans="1:28" x14ac:dyDescent="0.2">
      <c r="A509" s="395"/>
      <c r="B509" s="184">
        <f t="shared" si="8"/>
        <v>0</v>
      </c>
      <c r="C509" s="404"/>
      <c r="D509" s="404"/>
      <c r="E509" s="404"/>
      <c r="F509" s="404"/>
      <c r="G509" s="404"/>
      <c r="H509" s="404"/>
      <c r="I509" s="404"/>
      <c r="J509" s="404"/>
      <c r="K509" s="404"/>
      <c r="L509" s="404"/>
      <c r="M509" s="404"/>
      <c r="N509" s="404"/>
      <c r="O509" s="404"/>
      <c r="P509" s="404"/>
      <c r="Q509" s="404"/>
      <c r="R509" s="404"/>
      <c r="S509" s="404"/>
      <c r="T509" s="404"/>
      <c r="U509" s="404"/>
      <c r="V509" s="404"/>
      <c r="W509" s="404"/>
      <c r="X509" s="404"/>
      <c r="Y509" s="404"/>
      <c r="Z509" s="404"/>
      <c r="AA509" s="404"/>
      <c r="AB509" s="403" t="s">
        <v>278</v>
      </c>
    </row>
    <row r="510" spans="1:28" x14ac:dyDescent="0.2">
      <c r="A510" s="395"/>
      <c r="B510" s="184">
        <f t="shared" si="8"/>
        <v>0</v>
      </c>
      <c r="C510" s="404"/>
      <c r="D510" s="404"/>
      <c r="E510" s="404"/>
      <c r="F510" s="404"/>
      <c r="G510" s="404"/>
      <c r="H510" s="404"/>
      <c r="I510" s="404"/>
      <c r="J510" s="404"/>
      <c r="K510" s="404"/>
      <c r="L510" s="404"/>
      <c r="M510" s="404"/>
      <c r="N510" s="404"/>
      <c r="O510" s="404"/>
      <c r="P510" s="404"/>
      <c r="Q510" s="404"/>
      <c r="R510" s="404"/>
      <c r="S510" s="404"/>
      <c r="T510" s="404"/>
      <c r="U510" s="404"/>
      <c r="V510" s="404"/>
      <c r="W510" s="404"/>
      <c r="X510" s="404"/>
      <c r="Y510" s="404"/>
      <c r="Z510" s="404"/>
      <c r="AA510" s="404"/>
      <c r="AB510" s="403" t="s">
        <v>278</v>
      </c>
    </row>
    <row r="511" spans="1:28" x14ac:dyDescent="0.2">
      <c r="A511" s="395"/>
      <c r="B511" s="184">
        <f t="shared" si="8"/>
        <v>0</v>
      </c>
      <c r="C511" s="404"/>
      <c r="D511" s="404"/>
      <c r="E511" s="404"/>
      <c r="F511" s="404"/>
      <c r="G511" s="404"/>
      <c r="H511" s="404"/>
      <c r="I511" s="404"/>
      <c r="J511" s="404"/>
      <c r="K511" s="404"/>
      <c r="L511" s="404"/>
      <c r="M511" s="404"/>
      <c r="N511" s="404"/>
      <c r="O511" s="404"/>
      <c r="P511" s="404"/>
      <c r="Q511" s="404"/>
      <c r="R511" s="404"/>
      <c r="S511" s="404"/>
      <c r="T511" s="404"/>
      <c r="U511" s="404"/>
      <c r="V511" s="404"/>
      <c r="W511" s="404"/>
      <c r="X511" s="404"/>
      <c r="Y511" s="404"/>
      <c r="Z511" s="404"/>
      <c r="AA511" s="404"/>
      <c r="AB511" s="403" t="s">
        <v>278</v>
      </c>
    </row>
    <row r="512" spans="1:28" x14ac:dyDescent="0.2">
      <c r="A512" s="395"/>
      <c r="B512" s="184">
        <f t="shared" si="8"/>
        <v>0</v>
      </c>
      <c r="C512" s="404"/>
      <c r="D512" s="404"/>
      <c r="E512" s="404"/>
      <c r="F512" s="404"/>
      <c r="G512" s="404"/>
      <c r="H512" s="404"/>
      <c r="I512" s="404"/>
      <c r="J512" s="404"/>
      <c r="K512" s="404"/>
      <c r="L512" s="404"/>
      <c r="M512" s="404"/>
      <c r="N512" s="404"/>
      <c r="O512" s="404"/>
      <c r="P512" s="404"/>
      <c r="Q512" s="404"/>
      <c r="R512" s="404"/>
      <c r="S512" s="404"/>
      <c r="T512" s="404"/>
      <c r="U512" s="404"/>
      <c r="V512" s="404"/>
      <c r="W512" s="404"/>
      <c r="X512" s="404"/>
      <c r="Y512" s="404"/>
      <c r="Z512" s="404"/>
      <c r="AA512" s="404"/>
      <c r="AB512" s="403" t="s">
        <v>278</v>
      </c>
    </row>
    <row r="513" spans="1:28" x14ac:dyDescent="0.2">
      <c r="A513" s="395"/>
      <c r="B513" s="184">
        <f t="shared" si="8"/>
        <v>0</v>
      </c>
      <c r="C513" s="404"/>
      <c r="D513" s="404"/>
      <c r="E513" s="404"/>
      <c r="F513" s="404"/>
      <c r="G513" s="404"/>
      <c r="H513" s="404"/>
      <c r="I513" s="404"/>
      <c r="J513" s="404"/>
      <c r="K513" s="404"/>
      <c r="L513" s="404"/>
      <c r="M513" s="404"/>
      <c r="N513" s="404"/>
      <c r="O513" s="404"/>
      <c r="P513" s="404"/>
      <c r="Q513" s="404"/>
      <c r="R513" s="404"/>
      <c r="S513" s="404"/>
      <c r="T513" s="404"/>
      <c r="U513" s="404"/>
      <c r="V513" s="404"/>
      <c r="W513" s="404"/>
      <c r="X513" s="404"/>
      <c r="Y513" s="404"/>
      <c r="Z513" s="404"/>
      <c r="AA513" s="404"/>
      <c r="AB513" s="403" t="s">
        <v>278</v>
      </c>
    </row>
    <row r="514" spans="1:28" x14ac:dyDescent="0.2">
      <c r="A514" s="395"/>
      <c r="B514" s="184">
        <f t="shared" si="8"/>
        <v>0</v>
      </c>
      <c r="C514" s="404"/>
      <c r="D514" s="404"/>
      <c r="E514" s="404"/>
      <c r="F514" s="404"/>
      <c r="G514" s="404"/>
      <c r="H514" s="404"/>
      <c r="I514" s="404"/>
      <c r="J514" s="404"/>
      <c r="K514" s="404"/>
      <c r="L514" s="404"/>
      <c r="M514" s="404"/>
      <c r="N514" s="404"/>
      <c r="O514" s="404"/>
      <c r="P514" s="404"/>
      <c r="Q514" s="404"/>
      <c r="R514" s="404"/>
      <c r="S514" s="404"/>
      <c r="T514" s="404"/>
      <c r="U514" s="404"/>
      <c r="V514" s="404"/>
      <c r="W514" s="404"/>
      <c r="X514" s="404"/>
      <c r="Y514" s="404"/>
      <c r="Z514" s="404"/>
      <c r="AA514" s="404"/>
      <c r="AB514" s="403" t="s">
        <v>278</v>
      </c>
    </row>
    <row r="515" spans="1:28" x14ac:dyDescent="0.2">
      <c r="A515" s="395"/>
      <c r="B515" s="184">
        <f t="shared" si="8"/>
        <v>0</v>
      </c>
      <c r="C515" s="404"/>
      <c r="D515" s="404"/>
      <c r="E515" s="404"/>
      <c r="F515" s="404"/>
      <c r="G515" s="404"/>
      <c r="H515" s="404"/>
      <c r="I515" s="404"/>
      <c r="J515" s="404"/>
      <c r="K515" s="404"/>
      <c r="L515" s="404"/>
      <c r="M515" s="404"/>
      <c r="N515" s="404"/>
      <c r="O515" s="404"/>
      <c r="P515" s="404"/>
      <c r="Q515" s="404"/>
      <c r="R515" s="404"/>
      <c r="S515" s="404"/>
      <c r="T515" s="404"/>
      <c r="U515" s="404"/>
      <c r="V515" s="404"/>
      <c r="W515" s="404"/>
      <c r="X515" s="404"/>
      <c r="Y515" s="404"/>
      <c r="Z515" s="404"/>
      <c r="AA515" s="404"/>
      <c r="AB515" s="403" t="s">
        <v>278</v>
      </c>
    </row>
    <row r="516" spans="1:28" x14ac:dyDescent="0.2">
      <c r="A516" s="395"/>
      <c r="B516" s="184">
        <f t="shared" si="8"/>
        <v>0</v>
      </c>
      <c r="C516" s="404"/>
      <c r="D516" s="404"/>
      <c r="E516" s="404"/>
      <c r="F516" s="404"/>
      <c r="G516" s="404"/>
      <c r="H516" s="404"/>
      <c r="I516" s="404"/>
      <c r="J516" s="404"/>
      <c r="K516" s="404"/>
      <c r="L516" s="404"/>
      <c r="M516" s="404"/>
      <c r="N516" s="404"/>
      <c r="O516" s="404"/>
      <c r="P516" s="404"/>
      <c r="Q516" s="404"/>
      <c r="R516" s="404"/>
      <c r="S516" s="404"/>
      <c r="T516" s="404"/>
      <c r="U516" s="404"/>
      <c r="V516" s="404"/>
      <c r="W516" s="404"/>
      <c r="X516" s="404"/>
      <c r="Y516" s="404"/>
      <c r="Z516" s="404"/>
      <c r="AA516" s="404"/>
      <c r="AB516" s="403" t="s">
        <v>278</v>
      </c>
    </row>
    <row r="517" spans="1:28" x14ac:dyDescent="0.2">
      <c r="A517" s="395"/>
      <c r="B517" s="184">
        <f t="shared" si="8"/>
        <v>0</v>
      </c>
      <c r="C517" s="404"/>
      <c r="D517" s="404"/>
      <c r="E517" s="404"/>
      <c r="F517" s="404"/>
      <c r="G517" s="404"/>
      <c r="H517" s="404"/>
      <c r="I517" s="404"/>
      <c r="J517" s="404"/>
      <c r="K517" s="404"/>
      <c r="L517" s="404"/>
      <c r="M517" s="404"/>
      <c r="N517" s="404"/>
      <c r="O517" s="404"/>
      <c r="P517" s="404"/>
      <c r="Q517" s="404"/>
      <c r="R517" s="404"/>
      <c r="S517" s="404"/>
      <c r="T517" s="404"/>
      <c r="U517" s="404"/>
      <c r="V517" s="404"/>
      <c r="W517" s="404"/>
      <c r="X517" s="404"/>
      <c r="Y517" s="404"/>
      <c r="Z517" s="404"/>
      <c r="AA517" s="404"/>
      <c r="AB517" s="403" t="s">
        <v>278</v>
      </c>
    </row>
    <row r="518" spans="1:28" x14ac:dyDescent="0.2">
      <c r="A518" s="395"/>
      <c r="B518" s="184">
        <f t="shared" si="8"/>
        <v>0</v>
      </c>
      <c r="C518" s="404"/>
      <c r="D518" s="404"/>
      <c r="E518" s="404"/>
      <c r="F518" s="404"/>
      <c r="G518" s="404"/>
      <c r="H518" s="404"/>
      <c r="I518" s="404"/>
      <c r="J518" s="404"/>
      <c r="K518" s="404"/>
      <c r="L518" s="404"/>
      <c r="M518" s="404"/>
      <c r="N518" s="404"/>
      <c r="O518" s="404"/>
      <c r="P518" s="404"/>
      <c r="Q518" s="404"/>
      <c r="R518" s="404"/>
      <c r="S518" s="404"/>
      <c r="T518" s="404"/>
      <c r="U518" s="404"/>
      <c r="V518" s="404"/>
      <c r="W518" s="404"/>
      <c r="X518" s="404"/>
      <c r="Y518" s="404"/>
      <c r="Z518" s="404"/>
      <c r="AA518" s="404"/>
      <c r="AB518" s="403" t="s">
        <v>278</v>
      </c>
    </row>
    <row r="519" spans="1:28" x14ac:dyDescent="0.2">
      <c r="A519" s="395"/>
      <c r="B519" s="184">
        <f t="shared" si="8"/>
        <v>0</v>
      </c>
      <c r="C519" s="404"/>
      <c r="D519" s="404"/>
      <c r="E519" s="404"/>
      <c r="F519" s="404"/>
      <c r="G519" s="404"/>
      <c r="H519" s="404"/>
      <c r="I519" s="404"/>
      <c r="J519" s="404"/>
      <c r="K519" s="404"/>
      <c r="L519" s="404"/>
      <c r="M519" s="404"/>
      <c r="N519" s="404"/>
      <c r="O519" s="404"/>
      <c r="P519" s="404"/>
      <c r="Q519" s="404"/>
      <c r="R519" s="404"/>
      <c r="S519" s="404"/>
      <c r="T519" s="404"/>
      <c r="U519" s="404"/>
      <c r="V519" s="404"/>
      <c r="W519" s="404"/>
      <c r="X519" s="404"/>
      <c r="Y519" s="404"/>
      <c r="Z519" s="404"/>
      <c r="AA519" s="404"/>
      <c r="AB519" s="403" t="s">
        <v>278</v>
      </c>
    </row>
    <row r="520" spans="1:28" x14ac:dyDescent="0.2">
      <c r="A520" s="395"/>
      <c r="B520" s="184">
        <f t="shared" si="8"/>
        <v>0</v>
      </c>
      <c r="C520" s="404"/>
      <c r="D520" s="404"/>
      <c r="E520" s="404"/>
      <c r="F520" s="404"/>
      <c r="G520" s="404"/>
      <c r="H520" s="404"/>
      <c r="I520" s="404"/>
      <c r="J520" s="404"/>
      <c r="K520" s="404"/>
      <c r="L520" s="404"/>
      <c r="M520" s="404"/>
      <c r="N520" s="404"/>
      <c r="O520" s="404"/>
      <c r="P520" s="404"/>
      <c r="Q520" s="404"/>
      <c r="R520" s="404"/>
      <c r="S520" s="404"/>
      <c r="T520" s="404"/>
      <c r="U520" s="404"/>
      <c r="V520" s="404"/>
      <c r="W520" s="404"/>
      <c r="X520" s="404"/>
      <c r="Y520" s="404"/>
      <c r="Z520" s="404"/>
      <c r="AA520" s="404"/>
      <c r="AB520" s="403" t="s">
        <v>278</v>
      </c>
    </row>
    <row r="521" spans="1:28" x14ac:dyDescent="0.2">
      <c r="A521" s="395"/>
      <c r="B521" s="184">
        <f t="shared" ref="B521:B584" si="9">SUM(C521:AA521)</f>
        <v>0</v>
      </c>
      <c r="C521" s="404"/>
      <c r="D521" s="404"/>
      <c r="E521" s="404"/>
      <c r="F521" s="404"/>
      <c r="G521" s="404"/>
      <c r="H521" s="404"/>
      <c r="I521" s="404"/>
      <c r="J521" s="404"/>
      <c r="K521" s="404"/>
      <c r="L521" s="404"/>
      <c r="M521" s="404"/>
      <c r="N521" s="404"/>
      <c r="O521" s="404"/>
      <c r="P521" s="404"/>
      <c r="Q521" s="404"/>
      <c r="R521" s="404"/>
      <c r="S521" s="404"/>
      <c r="T521" s="404"/>
      <c r="U521" s="404"/>
      <c r="V521" s="404"/>
      <c r="W521" s="404"/>
      <c r="X521" s="404"/>
      <c r="Y521" s="404"/>
      <c r="Z521" s="404"/>
      <c r="AA521" s="404"/>
      <c r="AB521" s="403" t="s">
        <v>278</v>
      </c>
    </row>
    <row r="522" spans="1:28" x14ac:dyDescent="0.2">
      <c r="A522" s="395"/>
      <c r="B522" s="184">
        <f t="shared" si="9"/>
        <v>0</v>
      </c>
      <c r="C522" s="404"/>
      <c r="D522" s="404"/>
      <c r="E522" s="404"/>
      <c r="F522" s="404"/>
      <c r="G522" s="404"/>
      <c r="H522" s="404"/>
      <c r="I522" s="404"/>
      <c r="J522" s="404"/>
      <c r="K522" s="404"/>
      <c r="L522" s="404"/>
      <c r="M522" s="404"/>
      <c r="N522" s="404"/>
      <c r="O522" s="404"/>
      <c r="P522" s="404"/>
      <c r="Q522" s="404"/>
      <c r="R522" s="404"/>
      <c r="S522" s="404"/>
      <c r="T522" s="404"/>
      <c r="U522" s="404"/>
      <c r="V522" s="404"/>
      <c r="W522" s="404"/>
      <c r="X522" s="404"/>
      <c r="Y522" s="404"/>
      <c r="Z522" s="404"/>
      <c r="AA522" s="404"/>
      <c r="AB522" s="403" t="s">
        <v>278</v>
      </c>
    </row>
    <row r="523" spans="1:28" x14ac:dyDescent="0.2">
      <c r="A523" s="395"/>
      <c r="B523" s="184">
        <f t="shared" si="9"/>
        <v>0</v>
      </c>
      <c r="C523" s="404"/>
      <c r="D523" s="404"/>
      <c r="E523" s="404"/>
      <c r="F523" s="404"/>
      <c r="G523" s="404"/>
      <c r="H523" s="404"/>
      <c r="I523" s="404"/>
      <c r="J523" s="404"/>
      <c r="K523" s="404"/>
      <c r="L523" s="404"/>
      <c r="M523" s="404"/>
      <c r="N523" s="404"/>
      <c r="O523" s="404"/>
      <c r="P523" s="404"/>
      <c r="Q523" s="404"/>
      <c r="R523" s="404"/>
      <c r="S523" s="404"/>
      <c r="T523" s="404"/>
      <c r="U523" s="404"/>
      <c r="V523" s="404"/>
      <c r="W523" s="404"/>
      <c r="X523" s="404"/>
      <c r="Y523" s="404"/>
      <c r="Z523" s="404"/>
      <c r="AA523" s="404"/>
      <c r="AB523" s="403" t="s">
        <v>278</v>
      </c>
    </row>
    <row r="524" spans="1:28" x14ac:dyDescent="0.2">
      <c r="A524" s="395"/>
      <c r="B524" s="184">
        <f t="shared" si="9"/>
        <v>0</v>
      </c>
      <c r="C524" s="404"/>
      <c r="D524" s="404"/>
      <c r="E524" s="404"/>
      <c r="F524" s="404"/>
      <c r="G524" s="404"/>
      <c r="H524" s="404"/>
      <c r="I524" s="404"/>
      <c r="J524" s="404"/>
      <c r="K524" s="404"/>
      <c r="L524" s="404"/>
      <c r="M524" s="404"/>
      <c r="N524" s="404"/>
      <c r="O524" s="404"/>
      <c r="P524" s="404"/>
      <c r="Q524" s="404"/>
      <c r="R524" s="404"/>
      <c r="S524" s="404"/>
      <c r="T524" s="404"/>
      <c r="U524" s="404"/>
      <c r="V524" s="404"/>
      <c r="W524" s="404"/>
      <c r="X524" s="404"/>
      <c r="Y524" s="404"/>
      <c r="Z524" s="404"/>
      <c r="AA524" s="404"/>
      <c r="AB524" s="403" t="s">
        <v>278</v>
      </c>
    </row>
    <row r="525" spans="1:28" x14ac:dyDescent="0.2">
      <c r="A525" s="395"/>
      <c r="B525" s="184">
        <f t="shared" si="9"/>
        <v>0</v>
      </c>
      <c r="C525" s="404"/>
      <c r="D525" s="404"/>
      <c r="E525" s="404"/>
      <c r="F525" s="404"/>
      <c r="G525" s="404"/>
      <c r="H525" s="404"/>
      <c r="I525" s="404"/>
      <c r="J525" s="404"/>
      <c r="K525" s="404"/>
      <c r="L525" s="404"/>
      <c r="M525" s="404"/>
      <c r="N525" s="404"/>
      <c r="O525" s="404"/>
      <c r="P525" s="404"/>
      <c r="Q525" s="404"/>
      <c r="R525" s="404"/>
      <c r="S525" s="404"/>
      <c r="T525" s="404"/>
      <c r="U525" s="404"/>
      <c r="V525" s="404"/>
      <c r="W525" s="404"/>
      <c r="X525" s="404"/>
      <c r="Y525" s="404"/>
      <c r="Z525" s="404"/>
      <c r="AA525" s="404"/>
      <c r="AB525" s="403" t="s">
        <v>278</v>
      </c>
    </row>
    <row r="526" spans="1:28" x14ac:dyDescent="0.2">
      <c r="A526" s="395"/>
      <c r="B526" s="184">
        <f t="shared" si="9"/>
        <v>0</v>
      </c>
      <c r="C526" s="404"/>
      <c r="D526" s="404"/>
      <c r="E526" s="404"/>
      <c r="F526" s="404"/>
      <c r="G526" s="404"/>
      <c r="H526" s="404"/>
      <c r="I526" s="404"/>
      <c r="J526" s="404"/>
      <c r="K526" s="404"/>
      <c r="L526" s="404"/>
      <c r="M526" s="404"/>
      <c r="N526" s="404"/>
      <c r="O526" s="404"/>
      <c r="P526" s="404"/>
      <c r="Q526" s="404"/>
      <c r="R526" s="404"/>
      <c r="S526" s="404"/>
      <c r="T526" s="404"/>
      <c r="U526" s="404"/>
      <c r="V526" s="404"/>
      <c r="W526" s="404"/>
      <c r="X526" s="404"/>
      <c r="Y526" s="404"/>
      <c r="Z526" s="404"/>
      <c r="AA526" s="404"/>
      <c r="AB526" s="403" t="s">
        <v>278</v>
      </c>
    </row>
    <row r="527" spans="1:28" x14ac:dyDescent="0.2">
      <c r="A527" s="395"/>
      <c r="B527" s="184">
        <f t="shared" si="9"/>
        <v>0</v>
      </c>
      <c r="C527" s="404"/>
      <c r="D527" s="404"/>
      <c r="E527" s="404"/>
      <c r="F527" s="404"/>
      <c r="G527" s="404"/>
      <c r="H527" s="404"/>
      <c r="I527" s="404"/>
      <c r="J527" s="404"/>
      <c r="K527" s="404"/>
      <c r="L527" s="404"/>
      <c r="M527" s="404"/>
      <c r="N527" s="404"/>
      <c r="O527" s="404"/>
      <c r="P527" s="404"/>
      <c r="Q527" s="404"/>
      <c r="R527" s="404"/>
      <c r="S527" s="404"/>
      <c r="T527" s="404"/>
      <c r="U527" s="404"/>
      <c r="V527" s="404"/>
      <c r="W527" s="404"/>
      <c r="X527" s="404"/>
      <c r="Y527" s="404"/>
      <c r="Z527" s="404"/>
      <c r="AA527" s="404"/>
      <c r="AB527" s="403" t="s">
        <v>278</v>
      </c>
    </row>
    <row r="528" spans="1:28" x14ac:dyDescent="0.2">
      <c r="A528" s="395"/>
      <c r="B528" s="184">
        <f t="shared" si="9"/>
        <v>0</v>
      </c>
      <c r="C528" s="404"/>
      <c r="D528" s="404"/>
      <c r="E528" s="404"/>
      <c r="F528" s="404"/>
      <c r="G528" s="404"/>
      <c r="H528" s="404"/>
      <c r="I528" s="404"/>
      <c r="J528" s="404"/>
      <c r="K528" s="404"/>
      <c r="L528" s="404"/>
      <c r="M528" s="404"/>
      <c r="N528" s="404"/>
      <c r="O528" s="404"/>
      <c r="P528" s="404"/>
      <c r="Q528" s="404"/>
      <c r="R528" s="404"/>
      <c r="S528" s="404"/>
      <c r="T528" s="404"/>
      <c r="U528" s="404"/>
      <c r="V528" s="404"/>
      <c r="W528" s="404"/>
      <c r="X528" s="404"/>
      <c r="Y528" s="404"/>
      <c r="Z528" s="404"/>
      <c r="AA528" s="404"/>
      <c r="AB528" s="403" t="s">
        <v>278</v>
      </c>
    </row>
    <row r="529" spans="1:28" x14ac:dyDescent="0.2">
      <c r="A529" s="395"/>
      <c r="B529" s="184">
        <f t="shared" si="9"/>
        <v>0</v>
      </c>
      <c r="C529" s="404"/>
      <c r="D529" s="404"/>
      <c r="E529" s="404"/>
      <c r="F529" s="404"/>
      <c r="G529" s="404"/>
      <c r="H529" s="404"/>
      <c r="I529" s="404"/>
      <c r="J529" s="404"/>
      <c r="K529" s="404"/>
      <c r="L529" s="404"/>
      <c r="M529" s="404"/>
      <c r="N529" s="404"/>
      <c r="O529" s="404"/>
      <c r="P529" s="404"/>
      <c r="Q529" s="404"/>
      <c r="R529" s="404"/>
      <c r="S529" s="404"/>
      <c r="T529" s="404"/>
      <c r="U529" s="404"/>
      <c r="V529" s="404"/>
      <c r="W529" s="404"/>
      <c r="X529" s="404"/>
      <c r="Y529" s="404"/>
      <c r="Z529" s="404"/>
      <c r="AA529" s="404"/>
      <c r="AB529" s="403" t="s">
        <v>278</v>
      </c>
    </row>
    <row r="530" spans="1:28" x14ac:dyDescent="0.2">
      <c r="A530" s="395"/>
      <c r="B530" s="184">
        <f t="shared" si="9"/>
        <v>0</v>
      </c>
      <c r="C530" s="404"/>
      <c r="D530" s="404"/>
      <c r="E530" s="404"/>
      <c r="F530" s="404"/>
      <c r="G530" s="404"/>
      <c r="H530" s="404"/>
      <c r="I530" s="404"/>
      <c r="J530" s="404"/>
      <c r="K530" s="404"/>
      <c r="L530" s="404"/>
      <c r="M530" s="404"/>
      <c r="N530" s="404"/>
      <c r="O530" s="404"/>
      <c r="P530" s="404"/>
      <c r="Q530" s="404"/>
      <c r="R530" s="404"/>
      <c r="S530" s="404"/>
      <c r="T530" s="404"/>
      <c r="U530" s="404"/>
      <c r="V530" s="404"/>
      <c r="W530" s="404"/>
      <c r="X530" s="404"/>
      <c r="Y530" s="404"/>
      <c r="Z530" s="404"/>
      <c r="AA530" s="404"/>
      <c r="AB530" s="403" t="s">
        <v>278</v>
      </c>
    </row>
    <row r="531" spans="1:28" x14ac:dyDescent="0.2">
      <c r="A531" s="395"/>
      <c r="B531" s="184">
        <f t="shared" si="9"/>
        <v>0</v>
      </c>
      <c r="C531" s="404"/>
      <c r="D531" s="404"/>
      <c r="E531" s="404"/>
      <c r="F531" s="404"/>
      <c r="G531" s="404"/>
      <c r="H531" s="404"/>
      <c r="I531" s="404"/>
      <c r="J531" s="404"/>
      <c r="K531" s="404"/>
      <c r="L531" s="404"/>
      <c r="M531" s="404"/>
      <c r="N531" s="404"/>
      <c r="O531" s="404"/>
      <c r="P531" s="404"/>
      <c r="Q531" s="404"/>
      <c r="R531" s="404"/>
      <c r="S531" s="404"/>
      <c r="T531" s="404"/>
      <c r="U531" s="404"/>
      <c r="V531" s="404"/>
      <c r="W531" s="404"/>
      <c r="X531" s="404"/>
      <c r="Y531" s="404"/>
      <c r="Z531" s="404"/>
      <c r="AA531" s="404"/>
      <c r="AB531" s="403" t="s">
        <v>278</v>
      </c>
    </row>
    <row r="532" spans="1:28" x14ac:dyDescent="0.2">
      <c r="A532" s="395"/>
      <c r="B532" s="184">
        <f t="shared" si="9"/>
        <v>0</v>
      </c>
      <c r="C532" s="404"/>
      <c r="D532" s="404"/>
      <c r="E532" s="404"/>
      <c r="F532" s="404"/>
      <c r="G532" s="404"/>
      <c r="H532" s="404"/>
      <c r="I532" s="404"/>
      <c r="J532" s="404"/>
      <c r="K532" s="404"/>
      <c r="L532" s="404"/>
      <c r="M532" s="404"/>
      <c r="N532" s="404"/>
      <c r="O532" s="404"/>
      <c r="P532" s="404"/>
      <c r="Q532" s="404"/>
      <c r="R532" s="404"/>
      <c r="S532" s="404"/>
      <c r="T532" s="404"/>
      <c r="U532" s="404"/>
      <c r="V532" s="404"/>
      <c r="W532" s="404"/>
      <c r="X532" s="404"/>
      <c r="Y532" s="404"/>
      <c r="Z532" s="404"/>
      <c r="AA532" s="404"/>
      <c r="AB532" s="403" t="s">
        <v>278</v>
      </c>
    </row>
    <row r="533" spans="1:28" x14ac:dyDescent="0.2">
      <c r="A533" s="395"/>
      <c r="B533" s="184">
        <f t="shared" si="9"/>
        <v>0</v>
      </c>
      <c r="C533" s="404"/>
      <c r="D533" s="404"/>
      <c r="E533" s="404"/>
      <c r="F533" s="404"/>
      <c r="G533" s="404"/>
      <c r="H533" s="404"/>
      <c r="I533" s="404"/>
      <c r="J533" s="404"/>
      <c r="K533" s="404"/>
      <c r="L533" s="404"/>
      <c r="M533" s="404"/>
      <c r="N533" s="404"/>
      <c r="O533" s="404"/>
      <c r="P533" s="404"/>
      <c r="Q533" s="404"/>
      <c r="R533" s="404"/>
      <c r="S533" s="404"/>
      <c r="T533" s="404"/>
      <c r="U533" s="404"/>
      <c r="V533" s="404"/>
      <c r="W533" s="404"/>
      <c r="X533" s="404"/>
      <c r="Y533" s="404"/>
      <c r="Z533" s="404"/>
      <c r="AA533" s="404"/>
      <c r="AB533" s="403" t="s">
        <v>278</v>
      </c>
    </row>
    <row r="534" spans="1:28" x14ac:dyDescent="0.2">
      <c r="A534" s="395"/>
      <c r="B534" s="184">
        <f t="shared" si="9"/>
        <v>0</v>
      </c>
      <c r="C534" s="404"/>
      <c r="D534" s="404"/>
      <c r="E534" s="404"/>
      <c r="F534" s="404"/>
      <c r="G534" s="404"/>
      <c r="H534" s="404"/>
      <c r="I534" s="404"/>
      <c r="J534" s="404"/>
      <c r="K534" s="404"/>
      <c r="L534" s="404"/>
      <c r="M534" s="404"/>
      <c r="N534" s="404"/>
      <c r="O534" s="404"/>
      <c r="P534" s="404"/>
      <c r="Q534" s="404"/>
      <c r="R534" s="404"/>
      <c r="S534" s="404"/>
      <c r="T534" s="404"/>
      <c r="U534" s="404"/>
      <c r="V534" s="404"/>
      <c r="W534" s="404"/>
      <c r="X534" s="404"/>
      <c r="Y534" s="404"/>
      <c r="Z534" s="404"/>
      <c r="AA534" s="404"/>
      <c r="AB534" s="403" t="s">
        <v>278</v>
      </c>
    </row>
    <row r="535" spans="1:28" x14ac:dyDescent="0.2">
      <c r="A535" s="395"/>
      <c r="B535" s="184">
        <f t="shared" si="9"/>
        <v>0</v>
      </c>
      <c r="C535" s="404"/>
      <c r="D535" s="404"/>
      <c r="E535" s="404"/>
      <c r="F535" s="404"/>
      <c r="G535" s="404"/>
      <c r="H535" s="404"/>
      <c r="I535" s="404"/>
      <c r="J535" s="404"/>
      <c r="K535" s="404"/>
      <c r="L535" s="404"/>
      <c r="M535" s="404"/>
      <c r="N535" s="404"/>
      <c r="O535" s="404"/>
      <c r="P535" s="404"/>
      <c r="Q535" s="404"/>
      <c r="R535" s="404"/>
      <c r="S535" s="404"/>
      <c r="T535" s="404"/>
      <c r="U535" s="404"/>
      <c r="V535" s="404"/>
      <c r="W535" s="404"/>
      <c r="X535" s="404"/>
      <c r="Y535" s="404"/>
      <c r="Z535" s="404"/>
      <c r="AA535" s="404"/>
      <c r="AB535" s="403" t="s">
        <v>278</v>
      </c>
    </row>
    <row r="536" spans="1:28" x14ac:dyDescent="0.2">
      <c r="A536" s="395"/>
      <c r="B536" s="184">
        <f t="shared" si="9"/>
        <v>0</v>
      </c>
      <c r="C536" s="404"/>
      <c r="D536" s="404"/>
      <c r="E536" s="404"/>
      <c r="F536" s="404"/>
      <c r="G536" s="404"/>
      <c r="H536" s="404"/>
      <c r="I536" s="404"/>
      <c r="J536" s="404"/>
      <c r="K536" s="404"/>
      <c r="L536" s="404"/>
      <c r="M536" s="404"/>
      <c r="N536" s="404"/>
      <c r="O536" s="404"/>
      <c r="P536" s="404"/>
      <c r="Q536" s="404"/>
      <c r="R536" s="404"/>
      <c r="S536" s="404"/>
      <c r="T536" s="404"/>
      <c r="U536" s="404"/>
      <c r="V536" s="404"/>
      <c r="W536" s="404"/>
      <c r="X536" s="404"/>
      <c r="Y536" s="404"/>
      <c r="Z536" s="404"/>
      <c r="AA536" s="404"/>
      <c r="AB536" s="403" t="s">
        <v>278</v>
      </c>
    </row>
    <row r="537" spans="1:28" x14ac:dyDescent="0.2">
      <c r="A537" s="395"/>
      <c r="B537" s="184">
        <f t="shared" si="9"/>
        <v>0</v>
      </c>
      <c r="C537" s="404"/>
      <c r="D537" s="404"/>
      <c r="E537" s="404"/>
      <c r="F537" s="404"/>
      <c r="G537" s="404"/>
      <c r="H537" s="404"/>
      <c r="I537" s="404"/>
      <c r="J537" s="404"/>
      <c r="K537" s="404"/>
      <c r="L537" s="404"/>
      <c r="M537" s="404"/>
      <c r="N537" s="404"/>
      <c r="O537" s="404"/>
      <c r="P537" s="404"/>
      <c r="Q537" s="404"/>
      <c r="R537" s="404"/>
      <c r="S537" s="404"/>
      <c r="T537" s="404"/>
      <c r="U537" s="404"/>
      <c r="V537" s="404"/>
      <c r="W537" s="404"/>
      <c r="X537" s="404"/>
      <c r="Y537" s="404"/>
      <c r="Z537" s="404"/>
      <c r="AA537" s="404"/>
      <c r="AB537" s="403" t="s">
        <v>278</v>
      </c>
    </row>
    <row r="538" spans="1:28" x14ac:dyDescent="0.2">
      <c r="A538" s="395"/>
      <c r="B538" s="184">
        <f t="shared" si="9"/>
        <v>0</v>
      </c>
      <c r="C538" s="404"/>
      <c r="D538" s="404"/>
      <c r="E538" s="404"/>
      <c r="F538" s="404"/>
      <c r="G538" s="404"/>
      <c r="H538" s="404"/>
      <c r="I538" s="404"/>
      <c r="J538" s="404"/>
      <c r="K538" s="404"/>
      <c r="L538" s="404"/>
      <c r="M538" s="404"/>
      <c r="N538" s="404"/>
      <c r="O538" s="404"/>
      <c r="P538" s="404"/>
      <c r="Q538" s="404"/>
      <c r="R538" s="404"/>
      <c r="S538" s="404"/>
      <c r="T538" s="404"/>
      <c r="U538" s="404"/>
      <c r="V538" s="404"/>
      <c r="W538" s="404"/>
      <c r="X538" s="404"/>
      <c r="Y538" s="404"/>
      <c r="Z538" s="404"/>
      <c r="AA538" s="404"/>
      <c r="AB538" s="403" t="s">
        <v>278</v>
      </c>
    </row>
    <row r="539" spans="1:28" x14ac:dyDescent="0.2">
      <c r="A539" s="395"/>
      <c r="B539" s="184">
        <f t="shared" si="9"/>
        <v>0</v>
      </c>
      <c r="C539" s="404"/>
      <c r="D539" s="404"/>
      <c r="E539" s="404"/>
      <c r="F539" s="404"/>
      <c r="G539" s="404"/>
      <c r="H539" s="404"/>
      <c r="I539" s="404"/>
      <c r="J539" s="404"/>
      <c r="K539" s="404"/>
      <c r="L539" s="404"/>
      <c r="M539" s="404"/>
      <c r="N539" s="404"/>
      <c r="O539" s="404"/>
      <c r="P539" s="404"/>
      <c r="Q539" s="404"/>
      <c r="R539" s="404"/>
      <c r="S539" s="404"/>
      <c r="T539" s="404"/>
      <c r="U539" s="404"/>
      <c r="V539" s="404"/>
      <c r="W539" s="404"/>
      <c r="X539" s="404"/>
      <c r="Y539" s="404"/>
      <c r="Z539" s="404"/>
      <c r="AA539" s="404"/>
      <c r="AB539" s="403" t="s">
        <v>278</v>
      </c>
    </row>
    <row r="540" spans="1:28" x14ac:dyDescent="0.2">
      <c r="A540" s="395"/>
      <c r="B540" s="184">
        <f t="shared" si="9"/>
        <v>0</v>
      </c>
      <c r="C540" s="404"/>
      <c r="D540" s="404"/>
      <c r="E540" s="404"/>
      <c r="F540" s="404"/>
      <c r="G540" s="404"/>
      <c r="H540" s="404"/>
      <c r="I540" s="404"/>
      <c r="J540" s="404"/>
      <c r="K540" s="404"/>
      <c r="L540" s="404"/>
      <c r="M540" s="404"/>
      <c r="N540" s="404"/>
      <c r="O540" s="404"/>
      <c r="P540" s="404"/>
      <c r="Q540" s="404"/>
      <c r="R540" s="404"/>
      <c r="S540" s="404"/>
      <c r="T540" s="404"/>
      <c r="U540" s="404"/>
      <c r="V540" s="404"/>
      <c r="W540" s="404"/>
      <c r="X540" s="404"/>
      <c r="Y540" s="404"/>
      <c r="Z540" s="404"/>
      <c r="AA540" s="404"/>
      <c r="AB540" s="403" t="s">
        <v>278</v>
      </c>
    </row>
    <row r="541" spans="1:28" x14ac:dyDescent="0.2">
      <c r="A541" s="395"/>
      <c r="B541" s="184">
        <f t="shared" si="9"/>
        <v>0</v>
      </c>
      <c r="C541" s="404"/>
      <c r="D541" s="404"/>
      <c r="E541" s="404"/>
      <c r="F541" s="404"/>
      <c r="G541" s="404"/>
      <c r="H541" s="404"/>
      <c r="I541" s="404"/>
      <c r="J541" s="404"/>
      <c r="K541" s="404"/>
      <c r="L541" s="404"/>
      <c r="M541" s="404"/>
      <c r="N541" s="404"/>
      <c r="O541" s="404"/>
      <c r="P541" s="404"/>
      <c r="Q541" s="404"/>
      <c r="R541" s="404"/>
      <c r="S541" s="404"/>
      <c r="T541" s="404"/>
      <c r="U541" s="404"/>
      <c r="V541" s="404"/>
      <c r="W541" s="404"/>
      <c r="X541" s="404"/>
      <c r="Y541" s="404"/>
      <c r="Z541" s="404"/>
      <c r="AA541" s="404"/>
      <c r="AB541" s="403" t="s">
        <v>278</v>
      </c>
    </row>
    <row r="542" spans="1:28" x14ac:dyDescent="0.2">
      <c r="A542" s="395"/>
      <c r="B542" s="184">
        <f t="shared" si="9"/>
        <v>0</v>
      </c>
      <c r="C542" s="404"/>
      <c r="D542" s="404"/>
      <c r="E542" s="404"/>
      <c r="F542" s="404"/>
      <c r="G542" s="404"/>
      <c r="H542" s="404"/>
      <c r="I542" s="404"/>
      <c r="J542" s="404"/>
      <c r="K542" s="404"/>
      <c r="L542" s="404"/>
      <c r="M542" s="404"/>
      <c r="N542" s="404"/>
      <c r="O542" s="404"/>
      <c r="P542" s="404"/>
      <c r="Q542" s="404"/>
      <c r="R542" s="404"/>
      <c r="S542" s="404"/>
      <c r="T542" s="404"/>
      <c r="U542" s="404"/>
      <c r="V542" s="404"/>
      <c r="W542" s="404"/>
      <c r="X542" s="404"/>
      <c r="Y542" s="404"/>
      <c r="Z542" s="404"/>
      <c r="AA542" s="404"/>
      <c r="AB542" s="403" t="s">
        <v>278</v>
      </c>
    </row>
    <row r="543" spans="1:28" x14ac:dyDescent="0.2">
      <c r="A543" s="395"/>
      <c r="B543" s="184">
        <f t="shared" si="9"/>
        <v>0</v>
      </c>
      <c r="C543" s="404"/>
      <c r="D543" s="404"/>
      <c r="E543" s="404"/>
      <c r="F543" s="404"/>
      <c r="G543" s="404"/>
      <c r="H543" s="404"/>
      <c r="I543" s="404"/>
      <c r="J543" s="404"/>
      <c r="K543" s="404"/>
      <c r="L543" s="404"/>
      <c r="M543" s="404"/>
      <c r="N543" s="404"/>
      <c r="O543" s="404"/>
      <c r="P543" s="404"/>
      <c r="Q543" s="404"/>
      <c r="R543" s="404"/>
      <c r="S543" s="404"/>
      <c r="T543" s="404"/>
      <c r="U543" s="404"/>
      <c r="V543" s="404"/>
      <c r="W543" s="404"/>
      <c r="X543" s="404"/>
      <c r="Y543" s="404"/>
      <c r="Z543" s="404"/>
      <c r="AA543" s="404"/>
      <c r="AB543" s="403" t="s">
        <v>278</v>
      </c>
    </row>
    <row r="544" spans="1:28" x14ac:dyDescent="0.2">
      <c r="A544" s="395"/>
      <c r="B544" s="184">
        <f t="shared" si="9"/>
        <v>0</v>
      </c>
      <c r="C544" s="404"/>
      <c r="D544" s="404"/>
      <c r="E544" s="404"/>
      <c r="F544" s="404"/>
      <c r="G544" s="404"/>
      <c r="H544" s="404"/>
      <c r="I544" s="404"/>
      <c r="J544" s="404"/>
      <c r="K544" s="404"/>
      <c r="L544" s="404"/>
      <c r="M544" s="404"/>
      <c r="N544" s="404"/>
      <c r="O544" s="404"/>
      <c r="P544" s="404"/>
      <c r="Q544" s="404"/>
      <c r="R544" s="404"/>
      <c r="S544" s="404"/>
      <c r="T544" s="404"/>
      <c r="U544" s="404"/>
      <c r="V544" s="404"/>
      <c r="W544" s="404"/>
      <c r="X544" s="404"/>
      <c r="Y544" s="404"/>
      <c r="Z544" s="404"/>
      <c r="AA544" s="404"/>
      <c r="AB544" s="403" t="s">
        <v>278</v>
      </c>
    </row>
    <row r="545" spans="1:28" x14ac:dyDescent="0.2">
      <c r="A545" s="395"/>
      <c r="B545" s="184">
        <f t="shared" si="9"/>
        <v>0</v>
      </c>
      <c r="C545" s="404"/>
      <c r="D545" s="404"/>
      <c r="E545" s="404"/>
      <c r="F545" s="404"/>
      <c r="G545" s="404"/>
      <c r="H545" s="404"/>
      <c r="I545" s="404"/>
      <c r="J545" s="404"/>
      <c r="K545" s="404"/>
      <c r="L545" s="404"/>
      <c r="M545" s="404"/>
      <c r="N545" s="404"/>
      <c r="O545" s="404"/>
      <c r="P545" s="404"/>
      <c r="Q545" s="404"/>
      <c r="R545" s="404"/>
      <c r="S545" s="404"/>
      <c r="T545" s="404"/>
      <c r="U545" s="404"/>
      <c r="V545" s="404"/>
      <c r="W545" s="404"/>
      <c r="X545" s="404"/>
      <c r="Y545" s="404"/>
      <c r="Z545" s="404"/>
      <c r="AA545" s="404"/>
      <c r="AB545" s="403" t="s">
        <v>278</v>
      </c>
    </row>
    <row r="546" spans="1:28" x14ac:dyDescent="0.2">
      <c r="A546" s="395"/>
      <c r="B546" s="184">
        <f t="shared" si="9"/>
        <v>0</v>
      </c>
      <c r="C546" s="404"/>
      <c r="D546" s="404"/>
      <c r="E546" s="404"/>
      <c r="F546" s="404"/>
      <c r="G546" s="404"/>
      <c r="H546" s="404"/>
      <c r="I546" s="404"/>
      <c r="J546" s="404"/>
      <c r="K546" s="404"/>
      <c r="L546" s="404"/>
      <c r="M546" s="404"/>
      <c r="N546" s="404"/>
      <c r="O546" s="404"/>
      <c r="P546" s="404"/>
      <c r="Q546" s="404"/>
      <c r="R546" s="404"/>
      <c r="S546" s="404"/>
      <c r="T546" s="404"/>
      <c r="U546" s="404"/>
      <c r="V546" s="404"/>
      <c r="W546" s="404"/>
      <c r="X546" s="404"/>
      <c r="Y546" s="404"/>
      <c r="Z546" s="404"/>
      <c r="AA546" s="404"/>
      <c r="AB546" s="403" t="s">
        <v>278</v>
      </c>
    </row>
    <row r="547" spans="1:28" x14ac:dyDescent="0.2">
      <c r="A547" s="395"/>
      <c r="B547" s="184">
        <f t="shared" si="9"/>
        <v>0</v>
      </c>
      <c r="C547" s="404"/>
      <c r="D547" s="404"/>
      <c r="E547" s="404"/>
      <c r="F547" s="404"/>
      <c r="G547" s="404"/>
      <c r="H547" s="404"/>
      <c r="I547" s="404"/>
      <c r="J547" s="404"/>
      <c r="K547" s="404"/>
      <c r="L547" s="404"/>
      <c r="M547" s="404"/>
      <c r="N547" s="404"/>
      <c r="O547" s="404"/>
      <c r="P547" s="404"/>
      <c r="Q547" s="404"/>
      <c r="R547" s="404"/>
      <c r="S547" s="404"/>
      <c r="T547" s="404"/>
      <c r="U547" s="404"/>
      <c r="V547" s="404"/>
      <c r="W547" s="404"/>
      <c r="X547" s="404"/>
      <c r="Y547" s="404"/>
      <c r="Z547" s="404"/>
      <c r="AA547" s="404"/>
      <c r="AB547" s="403" t="s">
        <v>278</v>
      </c>
    </row>
    <row r="548" spans="1:28" x14ac:dyDescent="0.2">
      <c r="A548" s="395"/>
      <c r="B548" s="184">
        <f t="shared" si="9"/>
        <v>0</v>
      </c>
      <c r="C548" s="404"/>
      <c r="D548" s="404"/>
      <c r="E548" s="404"/>
      <c r="F548" s="404"/>
      <c r="G548" s="404"/>
      <c r="H548" s="404"/>
      <c r="I548" s="404"/>
      <c r="J548" s="404"/>
      <c r="K548" s="404"/>
      <c r="L548" s="404"/>
      <c r="M548" s="404"/>
      <c r="N548" s="404"/>
      <c r="O548" s="404"/>
      <c r="P548" s="404"/>
      <c r="Q548" s="404"/>
      <c r="R548" s="404"/>
      <c r="S548" s="404"/>
      <c r="T548" s="404"/>
      <c r="U548" s="404"/>
      <c r="V548" s="404"/>
      <c r="W548" s="404"/>
      <c r="X548" s="404"/>
      <c r="Y548" s="404"/>
      <c r="Z548" s="404"/>
      <c r="AA548" s="404"/>
      <c r="AB548" s="403" t="s">
        <v>278</v>
      </c>
    </row>
    <row r="549" spans="1:28" x14ac:dyDescent="0.2">
      <c r="A549" s="395"/>
      <c r="B549" s="184">
        <f t="shared" si="9"/>
        <v>0</v>
      </c>
      <c r="C549" s="404"/>
      <c r="D549" s="404"/>
      <c r="E549" s="404"/>
      <c r="F549" s="404"/>
      <c r="G549" s="404"/>
      <c r="H549" s="404"/>
      <c r="I549" s="404"/>
      <c r="J549" s="404"/>
      <c r="K549" s="404"/>
      <c r="L549" s="404"/>
      <c r="M549" s="404"/>
      <c r="N549" s="404"/>
      <c r="O549" s="404"/>
      <c r="P549" s="404"/>
      <c r="Q549" s="404"/>
      <c r="R549" s="404"/>
      <c r="S549" s="404"/>
      <c r="T549" s="404"/>
      <c r="U549" s="404"/>
      <c r="V549" s="404"/>
      <c r="W549" s="404"/>
      <c r="X549" s="404"/>
      <c r="Y549" s="404"/>
      <c r="Z549" s="404"/>
      <c r="AA549" s="404"/>
      <c r="AB549" s="403" t="s">
        <v>278</v>
      </c>
    </row>
    <row r="550" spans="1:28" x14ac:dyDescent="0.2">
      <c r="A550" s="395"/>
      <c r="B550" s="184">
        <f t="shared" si="9"/>
        <v>0</v>
      </c>
      <c r="C550" s="404"/>
      <c r="D550" s="404"/>
      <c r="E550" s="404"/>
      <c r="F550" s="404"/>
      <c r="G550" s="404"/>
      <c r="H550" s="404"/>
      <c r="I550" s="404"/>
      <c r="J550" s="404"/>
      <c r="K550" s="404"/>
      <c r="L550" s="404"/>
      <c r="M550" s="404"/>
      <c r="N550" s="404"/>
      <c r="O550" s="404"/>
      <c r="P550" s="404"/>
      <c r="Q550" s="404"/>
      <c r="R550" s="404"/>
      <c r="S550" s="404"/>
      <c r="T550" s="404"/>
      <c r="U550" s="404"/>
      <c r="V550" s="404"/>
      <c r="W550" s="404"/>
      <c r="X550" s="404"/>
      <c r="Y550" s="404"/>
      <c r="Z550" s="404"/>
      <c r="AA550" s="404"/>
      <c r="AB550" s="403" t="s">
        <v>278</v>
      </c>
    </row>
    <row r="551" spans="1:28" x14ac:dyDescent="0.2">
      <c r="A551" s="395"/>
      <c r="B551" s="184">
        <f t="shared" si="9"/>
        <v>0</v>
      </c>
      <c r="C551" s="404"/>
      <c r="D551" s="404"/>
      <c r="E551" s="404"/>
      <c r="F551" s="404"/>
      <c r="G551" s="404"/>
      <c r="H551" s="404"/>
      <c r="I551" s="404"/>
      <c r="J551" s="404"/>
      <c r="K551" s="404"/>
      <c r="L551" s="404"/>
      <c r="M551" s="404"/>
      <c r="N551" s="404"/>
      <c r="O551" s="404"/>
      <c r="P551" s="404"/>
      <c r="Q551" s="404"/>
      <c r="R551" s="404"/>
      <c r="S551" s="404"/>
      <c r="T551" s="404"/>
      <c r="U551" s="404"/>
      <c r="V551" s="404"/>
      <c r="W551" s="404"/>
      <c r="X551" s="404"/>
      <c r="Y551" s="404"/>
      <c r="Z551" s="404"/>
      <c r="AA551" s="404"/>
      <c r="AB551" s="403" t="s">
        <v>278</v>
      </c>
    </row>
    <row r="552" spans="1:28" x14ac:dyDescent="0.2">
      <c r="A552" s="395"/>
      <c r="B552" s="184">
        <f t="shared" si="9"/>
        <v>0</v>
      </c>
      <c r="C552" s="404"/>
      <c r="D552" s="404"/>
      <c r="E552" s="404"/>
      <c r="F552" s="404"/>
      <c r="G552" s="404"/>
      <c r="H552" s="404"/>
      <c r="I552" s="404"/>
      <c r="J552" s="404"/>
      <c r="K552" s="404"/>
      <c r="L552" s="404"/>
      <c r="M552" s="404"/>
      <c r="N552" s="404"/>
      <c r="O552" s="404"/>
      <c r="P552" s="404"/>
      <c r="Q552" s="404"/>
      <c r="R552" s="404"/>
      <c r="S552" s="404"/>
      <c r="T552" s="404"/>
      <c r="U552" s="404"/>
      <c r="V552" s="404"/>
      <c r="W552" s="404"/>
      <c r="X552" s="404"/>
      <c r="Y552" s="404"/>
      <c r="Z552" s="404"/>
      <c r="AA552" s="404"/>
      <c r="AB552" s="403" t="s">
        <v>278</v>
      </c>
    </row>
    <row r="553" spans="1:28" x14ac:dyDescent="0.2">
      <c r="A553" s="395"/>
      <c r="B553" s="184">
        <f t="shared" si="9"/>
        <v>0</v>
      </c>
      <c r="C553" s="404"/>
      <c r="D553" s="404"/>
      <c r="E553" s="404"/>
      <c r="F553" s="404"/>
      <c r="G553" s="404"/>
      <c r="H553" s="404"/>
      <c r="I553" s="404"/>
      <c r="J553" s="404"/>
      <c r="K553" s="404"/>
      <c r="L553" s="404"/>
      <c r="M553" s="404"/>
      <c r="N553" s="404"/>
      <c r="O553" s="404"/>
      <c r="P553" s="404"/>
      <c r="Q553" s="404"/>
      <c r="R553" s="404"/>
      <c r="S553" s="404"/>
      <c r="T553" s="404"/>
      <c r="U553" s="404"/>
      <c r="V553" s="404"/>
      <c r="W553" s="404"/>
      <c r="X553" s="404"/>
      <c r="Y553" s="404"/>
      <c r="Z553" s="404"/>
      <c r="AA553" s="404"/>
      <c r="AB553" s="403" t="s">
        <v>278</v>
      </c>
    </row>
    <row r="554" spans="1:28" x14ac:dyDescent="0.2">
      <c r="A554" s="395"/>
      <c r="B554" s="184">
        <f t="shared" si="9"/>
        <v>0</v>
      </c>
      <c r="C554" s="404"/>
      <c r="D554" s="404"/>
      <c r="E554" s="404"/>
      <c r="F554" s="404"/>
      <c r="G554" s="404"/>
      <c r="H554" s="404"/>
      <c r="I554" s="404"/>
      <c r="J554" s="404"/>
      <c r="K554" s="404"/>
      <c r="L554" s="404"/>
      <c r="M554" s="404"/>
      <c r="N554" s="404"/>
      <c r="O554" s="404"/>
      <c r="P554" s="404"/>
      <c r="Q554" s="404"/>
      <c r="R554" s="404"/>
      <c r="S554" s="404"/>
      <c r="T554" s="404"/>
      <c r="U554" s="404"/>
      <c r="V554" s="404"/>
      <c r="W554" s="404"/>
      <c r="X554" s="404"/>
      <c r="Y554" s="404"/>
      <c r="Z554" s="404"/>
      <c r="AA554" s="404"/>
      <c r="AB554" s="403" t="s">
        <v>278</v>
      </c>
    </row>
    <row r="555" spans="1:28" x14ac:dyDescent="0.2">
      <c r="A555" s="395"/>
      <c r="B555" s="184">
        <f t="shared" si="9"/>
        <v>0</v>
      </c>
      <c r="C555" s="404"/>
      <c r="D555" s="404"/>
      <c r="E555" s="404"/>
      <c r="F555" s="404"/>
      <c r="G555" s="404"/>
      <c r="H555" s="404"/>
      <c r="I555" s="404"/>
      <c r="J555" s="404"/>
      <c r="K555" s="404"/>
      <c r="L555" s="404"/>
      <c r="M555" s="404"/>
      <c r="N555" s="404"/>
      <c r="O555" s="404"/>
      <c r="P555" s="404"/>
      <c r="Q555" s="404"/>
      <c r="R555" s="404"/>
      <c r="S555" s="404"/>
      <c r="T555" s="404"/>
      <c r="U555" s="404"/>
      <c r="V555" s="404"/>
      <c r="W555" s="404"/>
      <c r="X555" s="404"/>
      <c r="Y555" s="404"/>
      <c r="Z555" s="404"/>
      <c r="AA555" s="404"/>
      <c r="AB555" s="403" t="s">
        <v>278</v>
      </c>
    </row>
    <row r="556" spans="1:28" x14ac:dyDescent="0.2">
      <c r="A556" s="394">
        <v>41912</v>
      </c>
      <c r="B556" s="184">
        <f t="shared" si="9"/>
        <v>0</v>
      </c>
      <c r="C556" s="404"/>
      <c r="D556" s="404"/>
      <c r="E556" s="404"/>
      <c r="F556" s="404"/>
      <c r="G556" s="404"/>
      <c r="H556" s="404"/>
      <c r="I556" s="404"/>
      <c r="J556" s="404"/>
      <c r="K556" s="404"/>
      <c r="L556" s="404"/>
      <c r="M556" s="404"/>
      <c r="N556" s="404"/>
      <c r="O556" s="404"/>
      <c r="P556" s="404"/>
      <c r="Q556" s="404"/>
      <c r="R556" s="404"/>
      <c r="S556" s="404"/>
      <c r="T556" s="404"/>
      <c r="U556" s="404"/>
      <c r="V556" s="404"/>
      <c r="W556" s="404"/>
      <c r="X556" s="404"/>
      <c r="Y556" s="404"/>
      <c r="Z556" s="404"/>
      <c r="AA556" s="404"/>
      <c r="AB556" s="403" t="s">
        <v>278</v>
      </c>
    </row>
    <row r="557" spans="1:28" x14ac:dyDescent="0.2">
      <c r="A557" s="394"/>
      <c r="B557" s="184">
        <f t="shared" si="9"/>
        <v>0</v>
      </c>
      <c r="C557" s="404"/>
      <c r="D557" s="404"/>
      <c r="E557" s="404"/>
      <c r="F557" s="404"/>
      <c r="G557" s="404"/>
      <c r="H557" s="404"/>
      <c r="I557" s="404"/>
      <c r="J557" s="404"/>
      <c r="K557" s="404"/>
      <c r="L557" s="404"/>
      <c r="M557" s="404"/>
      <c r="N557" s="404"/>
      <c r="O557" s="404"/>
      <c r="P557" s="404"/>
      <c r="Q557" s="404"/>
      <c r="R557" s="404"/>
      <c r="S557" s="404"/>
      <c r="T557" s="404"/>
      <c r="U557" s="404"/>
      <c r="V557" s="404"/>
      <c r="W557" s="404"/>
      <c r="X557" s="404"/>
      <c r="Y557" s="404"/>
      <c r="Z557" s="404"/>
      <c r="AA557" s="404"/>
      <c r="AB557" s="403" t="s">
        <v>278</v>
      </c>
    </row>
    <row r="558" spans="1:28" x14ac:dyDescent="0.2">
      <c r="A558" s="394"/>
      <c r="B558" s="184">
        <f t="shared" si="9"/>
        <v>0</v>
      </c>
      <c r="C558" s="404"/>
      <c r="D558" s="404"/>
      <c r="E558" s="404"/>
      <c r="F558" s="404"/>
      <c r="G558" s="404"/>
      <c r="H558" s="404"/>
      <c r="I558" s="404"/>
      <c r="J558" s="404"/>
      <c r="K558" s="404"/>
      <c r="L558" s="404"/>
      <c r="M558" s="404"/>
      <c r="N558" s="404"/>
      <c r="O558" s="404"/>
      <c r="P558" s="404"/>
      <c r="Q558" s="404"/>
      <c r="R558" s="404"/>
      <c r="S558" s="404"/>
      <c r="T558" s="404"/>
      <c r="U558" s="404"/>
      <c r="V558" s="404"/>
      <c r="W558" s="404"/>
      <c r="X558" s="404"/>
      <c r="Y558" s="404"/>
      <c r="Z558" s="404"/>
      <c r="AA558" s="404"/>
      <c r="AB558" s="403" t="s">
        <v>278</v>
      </c>
    </row>
    <row r="559" spans="1:28" x14ac:dyDescent="0.2">
      <c r="A559" s="394"/>
      <c r="B559" s="184">
        <f t="shared" si="9"/>
        <v>0</v>
      </c>
      <c r="C559" s="404"/>
      <c r="D559" s="404"/>
      <c r="E559" s="404"/>
      <c r="F559" s="404"/>
      <c r="G559" s="404"/>
      <c r="H559" s="404"/>
      <c r="I559" s="404"/>
      <c r="J559" s="404"/>
      <c r="K559" s="404"/>
      <c r="L559" s="404"/>
      <c r="M559" s="404"/>
      <c r="N559" s="404"/>
      <c r="O559" s="404"/>
      <c r="P559" s="404"/>
      <c r="Q559" s="404"/>
      <c r="R559" s="404"/>
      <c r="S559" s="404"/>
      <c r="T559" s="404"/>
      <c r="U559" s="404"/>
      <c r="V559" s="404"/>
      <c r="W559" s="404"/>
      <c r="X559" s="404"/>
      <c r="Y559" s="404"/>
      <c r="Z559" s="404"/>
      <c r="AA559" s="404"/>
      <c r="AB559" s="403" t="s">
        <v>278</v>
      </c>
    </row>
    <row r="560" spans="1:28" x14ac:dyDescent="0.2">
      <c r="A560" s="394"/>
      <c r="B560" s="184">
        <f t="shared" si="9"/>
        <v>0</v>
      </c>
      <c r="C560" s="404"/>
      <c r="D560" s="404"/>
      <c r="E560" s="404"/>
      <c r="F560" s="404"/>
      <c r="G560" s="404"/>
      <c r="H560" s="404"/>
      <c r="I560" s="404"/>
      <c r="J560" s="404"/>
      <c r="K560" s="404"/>
      <c r="L560" s="404"/>
      <c r="M560" s="404"/>
      <c r="N560" s="404"/>
      <c r="O560" s="404"/>
      <c r="P560" s="404"/>
      <c r="Q560" s="404"/>
      <c r="R560" s="404"/>
      <c r="S560" s="404"/>
      <c r="T560" s="404"/>
      <c r="U560" s="404"/>
      <c r="V560" s="404"/>
      <c r="W560" s="404"/>
      <c r="X560" s="404"/>
      <c r="Y560" s="404"/>
      <c r="Z560" s="404"/>
      <c r="AA560" s="404"/>
      <c r="AB560" s="403" t="s">
        <v>278</v>
      </c>
    </row>
    <row r="561" spans="1:28" x14ac:dyDescent="0.2">
      <c r="A561" s="394"/>
      <c r="B561" s="184">
        <f t="shared" si="9"/>
        <v>0</v>
      </c>
      <c r="C561" s="404"/>
      <c r="D561" s="404"/>
      <c r="E561" s="404"/>
      <c r="F561" s="404"/>
      <c r="G561" s="404"/>
      <c r="H561" s="404"/>
      <c r="I561" s="404"/>
      <c r="J561" s="404"/>
      <c r="K561" s="404"/>
      <c r="L561" s="404"/>
      <c r="M561" s="404"/>
      <c r="N561" s="404"/>
      <c r="O561" s="404"/>
      <c r="P561" s="404"/>
      <c r="Q561" s="404"/>
      <c r="R561" s="404"/>
      <c r="S561" s="404"/>
      <c r="T561" s="404"/>
      <c r="U561" s="404"/>
      <c r="V561" s="404"/>
      <c r="W561" s="404"/>
      <c r="X561" s="404"/>
      <c r="Y561" s="404"/>
      <c r="Z561" s="404"/>
      <c r="AA561" s="404"/>
      <c r="AB561" s="403" t="s">
        <v>278</v>
      </c>
    </row>
    <row r="562" spans="1:28" x14ac:dyDescent="0.2">
      <c r="A562" s="394"/>
      <c r="B562" s="184">
        <f t="shared" si="9"/>
        <v>0</v>
      </c>
      <c r="C562" s="404"/>
      <c r="D562" s="404"/>
      <c r="E562" s="404"/>
      <c r="F562" s="404"/>
      <c r="G562" s="404"/>
      <c r="H562" s="404"/>
      <c r="I562" s="404"/>
      <c r="J562" s="404"/>
      <c r="K562" s="404"/>
      <c r="L562" s="404"/>
      <c r="M562" s="404"/>
      <c r="N562" s="404"/>
      <c r="O562" s="404"/>
      <c r="P562" s="404"/>
      <c r="Q562" s="404"/>
      <c r="R562" s="404"/>
      <c r="S562" s="404"/>
      <c r="T562" s="404"/>
      <c r="U562" s="404"/>
      <c r="V562" s="404"/>
      <c r="W562" s="404"/>
      <c r="X562" s="404"/>
      <c r="Y562" s="404"/>
      <c r="Z562" s="404"/>
      <c r="AA562" s="404"/>
      <c r="AB562" s="403" t="s">
        <v>278</v>
      </c>
    </row>
    <row r="563" spans="1:28" x14ac:dyDescent="0.2">
      <c r="A563" s="394"/>
      <c r="B563" s="184">
        <f t="shared" si="9"/>
        <v>0</v>
      </c>
      <c r="C563" s="404"/>
      <c r="D563" s="404"/>
      <c r="E563" s="404"/>
      <c r="F563" s="404"/>
      <c r="G563" s="404"/>
      <c r="H563" s="404"/>
      <c r="I563" s="404"/>
      <c r="J563" s="404"/>
      <c r="K563" s="404"/>
      <c r="L563" s="404"/>
      <c r="M563" s="404"/>
      <c r="N563" s="404"/>
      <c r="O563" s="404"/>
      <c r="P563" s="404"/>
      <c r="Q563" s="404"/>
      <c r="R563" s="404"/>
      <c r="S563" s="404"/>
      <c r="T563" s="404"/>
      <c r="U563" s="404"/>
      <c r="V563" s="404"/>
      <c r="W563" s="404"/>
      <c r="X563" s="404"/>
      <c r="Y563" s="404"/>
      <c r="Z563" s="404"/>
      <c r="AA563" s="404"/>
      <c r="AB563" s="403" t="s">
        <v>278</v>
      </c>
    </row>
    <row r="564" spans="1:28" x14ac:dyDescent="0.2">
      <c r="A564" s="394"/>
      <c r="B564" s="184">
        <f t="shared" si="9"/>
        <v>0</v>
      </c>
      <c r="C564" s="404"/>
      <c r="D564" s="404"/>
      <c r="E564" s="404"/>
      <c r="F564" s="404"/>
      <c r="G564" s="404"/>
      <c r="H564" s="404"/>
      <c r="I564" s="404"/>
      <c r="J564" s="404"/>
      <c r="K564" s="404"/>
      <c r="L564" s="404"/>
      <c r="M564" s="404"/>
      <c r="N564" s="404"/>
      <c r="O564" s="404"/>
      <c r="P564" s="404"/>
      <c r="Q564" s="404"/>
      <c r="R564" s="404"/>
      <c r="S564" s="404"/>
      <c r="T564" s="404"/>
      <c r="U564" s="404"/>
      <c r="V564" s="404"/>
      <c r="W564" s="404"/>
      <c r="X564" s="404"/>
      <c r="Y564" s="404"/>
      <c r="Z564" s="404"/>
      <c r="AA564" s="404"/>
      <c r="AB564" s="403" t="s">
        <v>278</v>
      </c>
    </row>
    <row r="565" spans="1:28" x14ac:dyDescent="0.2">
      <c r="A565" s="394"/>
      <c r="B565" s="184">
        <f t="shared" si="9"/>
        <v>0</v>
      </c>
      <c r="C565" s="404"/>
      <c r="D565" s="404"/>
      <c r="E565" s="404"/>
      <c r="F565" s="404"/>
      <c r="G565" s="404"/>
      <c r="H565" s="404"/>
      <c r="I565" s="404"/>
      <c r="J565" s="404"/>
      <c r="K565" s="404"/>
      <c r="L565" s="404"/>
      <c r="M565" s="404"/>
      <c r="N565" s="404"/>
      <c r="O565" s="404"/>
      <c r="P565" s="404"/>
      <c r="Q565" s="404"/>
      <c r="R565" s="404"/>
      <c r="S565" s="404"/>
      <c r="T565" s="404"/>
      <c r="U565" s="404"/>
      <c r="V565" s="404"/>
      <c r="W565" s="404"/>
      <c r="X565" s="404"/>
      <c r="Y565" s="404"/>
      <c r="Z565" s="404"/>
      <c r="AA565" s="404"/>
      <c r="AB565" s="403" t="s">
        <v>278</v>
      </c>
    </row>
    <row r="566" spans="1:28" x14ac:dyDescent="0.2">
      <c r="A566" s="394"/>
      <c r="B566" s="184">
        <f t="shared" si="9"/>
        <v>0</v>
      </c>
      <c r="C566" s="404"/>
      <c r="D566" s="404"/>
      <c r="E566" s="404"/>
      <c r="F566" s="404"/>
      <c r="G566" s="404"/>
      <c r="H566" s="404"/>
      <c r="I566" s="404"/>
      <c r="J566" s="404"/>
      <c r="K566" s="404"/>
      <c r="L566" s="404"/>
      <c r="M566" s="404"/>
      <c r="N566" s="404"/>
      <c r="O566" s="404"/>
      <c r="P566" s="404"/>
      <c r="Q566" s="404"/>
      <c r="R566" s="404"/>
      <c r="S566" s="404"/>
      <c r="T566" s="404"/>
      <c r="U566" s="404"/>
      <c r="V566" s="404"/>
      <c r="W566" s="404"/>
      <c r="X566" s="404"/>
      <c r="Y566" s="404"/>
      <c r="Z566" s="404"/>
      <c r="AA566" s="404"/>
      <c r="AB566" s="403" t="s">
        <v>278</v>
      </c>
    </row>
    <row r="567" spans="1:28" x14ac:dyDescent="0.2">
      <c r="A567" s="394"/>
      <c r="B567" s="184">
        <f t="shared" si="9"/>
        <v>0</v>
      </c>
      <c r="C567" s="404"/>
      <c r="D567" s="404"/>
      <c r="E567" s="404"/>
      <c r="F567" s="404"/>
      <c r="G567" s="404"/>
      <c r="H567" s="404"/>
      <c r="I567" s="404"/>
      <c r="J567" s="404"/>
      <c r="K567" s="404"/>
      <c r="L567" s="404"/>
      <c r="M567" s="404"/>
      <c r="N567" s="404"/>
      <c r="O567" s="404"/>
      <c r="P567" s="404"/>
      <c r="Q567" s="404"/>
      <c r="R567" s="404"/>
      <c r="S567" s="404"/>
      <c r="T567" s="404"/>
      <c r="U567" s="404"/>
      <c r="V567" s="404"/>
      <c r="W567" s="404"/>
      <c r="X567" s="404"/>
      <c r="Y567" s="404"/>
      <c r="Z567" s="404"/>
      <c r="AA567" s="404"/>
      <c r="AB567" s="403" t="s">
        <v>278</v>
      </c>
    </row>
    <row r="568" spans="1:28" x14ac:dyDescent="0.2">
      <c r="A568" s="394"/>
      <c r="B568" s="184">
        <f t="shared" si="9"/>
        <v>0</v>
      </c>
      <c r="C568" s="404"/>
      <c r="D568" s="404"/>
      <c r="E568" s="404"/>
      <c r="F568" s="404"/>
      <c r="G568" s="404"/>
      <c r="H568" s="404"/>
      <c r="I568" s="404"/>
      <c r="J568" s="404"/>
      <c r="K568" s="404"/>
      <c r="L568" s="404"/>
      <c r="M568" s="404"/>
      <c r="N568" s="404"/>
      <c r="O568" s="404"/>
      <c r="P568" s="404"/>
      <c r="Q568" s="404"/>
      <c r="R568" s="404"/>
      <c r="S568" s="404"/>
      <c r="T568" s="404"/>
      <c r="U568" s="404"/>
      <c r="V568" s="404"/>
      <c r="W568" s="404"/>
      <c r="X568" s="404"/>
      <c r="Y568" s="404"/>
      <c r="Z568" s="404"/>
      <c r="AA568" s="404"/>
      <c r="AB568" s="403" t="s">
        <v>278</v>
      </c>
    </row>
    <row r="569" spans="1:28" x14ac:dyDescent="0.2">
      <c r="A569" s="394"/>
      <c r="B569" s="184">
        <f t="shared" si="9"/>
        <v>0</v>
      </c>
      <c r="C569" s="404"/>
      <c r="D569" s="404"/>
      <c r="E569" s="404"/>
      <c r="F569" s="404"/>
      <c r="G569" s="404"/>
      <c r="H569" s="404"/>
      <c r="I569" s="404"/>
      <c r="J569" s="404"/>
      <c r="K569" s="404"/>
      <c r="L569" s="404"/>
      <c r="M569" s="404"/>
      <c r="N569" s="404"/>
      <c r="O569" s="404"/>
      <c r="P569" s="404"/>
      <c r="Q569" s="404"/>
      <c r="R569" s="404"/>
      <c r="S569" s="404"/>
      <c r="T569" s="404"/>
      <c r="U569" s="404"/>
      <c r="V569" s="404"/>
      <c r="W569" s="404"/>
      <c r="X569" s="404"/>
      <c r="Y569" s="404"/>
      <c r="Z569" s="404"/>
      <c r="AA569" s="404"/>
      <c r="AB569" s="403" t="s">
        <v>278</v>
      </c>
    </row>
    <row r="570" spans="1:28" x14ac:dyDescent="0.2">
      <c r="A570" s="394"/>
      <c r="B570" s="184">
        <f t="shared" si="9"/>
        <v>0</v>
      </c>
      <c r="C570" s="404"/>
      <c r="D570" s="404"/>
      <c r="E570" s="404"/>
      <c r="F570" s="404"/>
      <c r="G570" s="404"/>
      <c r="H570" s="404"/>
      <c r="I570" s="404"/>
      <c r="J570" s="404"/>
      <c r="K570" s="404"/>
      <c r="L570" s="404"/>
      <c r="M570" s="404"/>
      <c r="N570" s="404"/>
      <c r="O570" s="404"/>
      <c r="P570" s="404"/>
      <c r="Q570" s="404"/>
      <c r="R570" s="404"/>
      <c r="S570" s="404"/>
      <c r="T570" s="404"/>
      <c r="U570" s="404"/>
      <c r="V570" s="404"/>
      <c r="W570" s="404"/>
      <c r="X570" s="404"/>
      <c r="Y570" s="404"/>
      <c r="Z570" s="404"/>
      <c r="AA570" s="404"/>
      <c r="AB570" s="403" t="s">
        <v>278</v>
      </c>
    </row>
    <row r="571" spans="1:28" x14ac:dyDescent="0.2">
      <c r="A571" s="394"/>
      <c r="B571" s="184">
        <f t="shared" si="9"/>
        <v>0</v>
      </c>
      <c r="C571" s="404"/>
      <c r="D571" s="404"/>
      <c r="E571" s="404"/>
      <c r="F571" s="404"/>
      <c r="G571" s="404"/>
      <c r="H571" s="404"/>
      <c r="I571" s="404"/>
      <c r="J571" s="404"/>
      <c r="K571" s="404"/>
      <c r="L571" s="404"/>
      <c r="M571" s="404"/>
      <c r="N571" s="404"/>
      <c r="O571" s="404"/>
      <c r="P571" s="404"/>
      <c r="Q571" s="404"/>
      <c r="R571" s="404"/>
      <c r="S571" s="404"/>
      <c r="T571" s="404"/>
      <c r="U571" s="404"/>
      <c r="V571" s="404"/>
      <c r="W571" s="404"/>
      <c r="X571" s="404"/>
      <c r="Y571" s="404"/>
      <c r="Z571" s="404"/>
      <c r="AA571" s="404"/>
      <c r="AB571" s="403" t="s">
        <v>278</v>
      </c>
    </row>
    <row r="572" spans="1:28" x14ac:dyDescent="0.2">
      <c r="A572" s="394"/>
      <c r="B572" s="184">
        <f t="shared" si="9"/>
        <v>0</v>
      </c>
      <c r="C572" s="404"/>
      <c r="D572" s="404"/>
      <c r="E572" s="404"/>
      <c r="F572" s="404"/>
      <c r="G572" s="404"/>
      <c r="H572" s="404"/>
      <c r="I572" s="404"/>
      <c r="J572" s="404"/>
      <c r="K572" s="404"/>
      <c r="L572" s="404"/>
      <c r="M572" s="404"/>
      <c r="N572" s="404"/>
      <c r="O572" s="404"/>
      <c r="P572" s="404"/>
      <c r="Q572" s="404"/>
      <c r="R572" s="404"/>
      <c r="S572" s="404"/>
      <c r="T572" s="404"/>
      <c r="U572" s="404"/>
      <c r="V572" s="404"/>
      <c r="W572" s="404"/>
      <c r="X572" s="404"/>
      <c r="Y572" s="404"/>
      <c r="Z572" s="404"/>
      <c r="AA572" s="404"/>
      <c r="AB572" s="403" t="s">
        <v>278</v>
      </c>
    </row>
    <row r="573" spans="1:28" x14ac:dyDescent="0.2">
      <c r="A573" s="394"/>
      <c r="B573" s="184">
        <f t="shared" si="9"/>
        <v>0</v>
      </c>
      <c r="C573" s="404"/>
      <c r="D573" s="404"/>
      <c r="E573" s="404"/>
      <c r="F573" s="404"/>
      <c r="G573" s="404"/>
      <c r="H573" s="404"/>
      <c r="I573" s="404"/>
      <c r="J573" s="404"/>
      <c r="K573" s="404"/>
      <c r="L573" s="404"/>
      <c r="M573" s="404"/>
      <c r="N573" s="404"/>
      <c r="O573" s="404"/>
      <c r="P573" s="404"/>
      <c r="Q573" s="404"/>
      <c r="R573" s="404"/>
      <c r="S573" s="404"/>
      <c r="T573" s="404"/>
      <c r="U573" s="404"/>
      <c r="V573" s="404"/>
      <c r="W573" s="404"/>
      <c r="X573" s="404"/>
      <c r="Y573" s="404"/>
      <c r="Z573" s="404"/>
      <c r="AA573" s="404"/>
      <c r="AB573" s="403" t="s">
        <v>278</v>
      </c>
    </row>
    <row r="574" spans="1:28" x14ac:dyDescent="0.2">
      <c r="A574" s="394"/>
      <c r="B574" s="184">
        <f t="shared" si="9"/>
        <v>0</v>
      </c>
      <c r="C574" s="404"/>
      <c r="D574" s="404"/>
      <c r="E574" s="404"/>
      <c r="F574" s="404"/>
      <c r="G574" s="404"/>
      <c r="H574" s="404"/>
      <c r="I574" s="404"/>
      <c r="J574" s="404"/>
      <c r="K574" s="404"/>
      <c r="L574" s="404"/>
      <c r="M574" s="404"/>
      <c r="N574" s="404"/>
      <c r="O574" s="404"/>
      <c r="P574" s="404"/>
      <c r="Q574" s="404"/>
      <c r="R574" s="404"/>
      <c r="S574" s="404"/>
      <c r="T574" s="404"/>
      <c r="U574" s="404"/>
      <c r="V574" s="404"/>
      <c r="W574" s="404"/>
      <c r="X574" s="404"/>
      <c r="Y574" s="404"/>
      <c r="Z574" s="404"/>
      <c r="AA574" s="404"/>
      <c r="AB574" s="403" t="s">
        <v>278</v>
      </c>
    </row>
    <row r="575" spans="1:28" x14ac:dyDescent="0.2">
      <c r="A575" s="394"/>
      <c r="B575" s="184">
        <f t="shared" si="9"/>
        <v>0</v>
      </c>
      <c r="C575" s="404"/>
      <c r="D575" s="404"/>
      <c r="E575" s="404"/>
      <c r="F575" s="404"/>
      <c r="G575" s="404"/>
      <c r="H575" s="404"/>
      <c r="I575" s="404"/>
      <c r="J575" s="404"/>
      <c r="K575" s="404"/>
      <c r="L575" s="404"/>
      <c r="M575" s="404"/>
      <c r="N575" s="404"/>
      <c r="O575" s="404"/>
      <c r="P575" s="404"/>
      <c r="Q575" s="404"/>
      <c r="R575" s="404"/>
      <c r="S575" s="404"/>
      <c r="T575" s="404"/>
      <c r="U575" s="404"/>
      <c r="V575" s="404"/>
      <c r="W575" s="404"/>
      <c r="X575" s="404"/>
      <c r="Y575" s="404"/>
      <c r="Z575" s="404"/>
      <c r="AA575" s="404"/>
      <c r="AB575" s="403" t="s">
        <v>278</v>
      </c>
    </row>
    <row r="576" spans="1:28" x14ac:dyDescent="0.2">
      <c r="A576" s="394"/>
      <c r="B576" s="184">
        <f t="shared" si="9"/>
        <v>0</v>
      </c>
      <c r="C576" s="404"/>
      <c r="D576" s="404"/>
      <c r="E576" s="404"/>
      <c r="F576" s="404"/>
      <c r="G576" s="404"/>
      <c r="H576" s="404"/>
      <c r="I576" s="404"/>
      <c r="J576" s="404"/>
      <c r="K576" s="404"/>
      <c r="L576" s="404"/>
      <c r="M576" s="404"/>
      <c r="N576" s="404"/>
      <c r="O576" s="404"/>
      <c r="P576" s="404"/>
      <c r="Q576" s="404"/>
      <c r="R576" s="404"/>
      <c r="S576" s="404"/>
      <c r="T576" s="404"/>
      <c r="U576" s="404"/>
      <c r="V576" s="404"/>
      <c r="W576" s="404"/>
      <c r="X576" s="404"/>
      <c r="Y576" s="404"/>
      <c r="Z576" s="404"/>
      <c r="AA576" s="404"/>
      <c r="AB576" s="403" t="s">
        <v>278</v>
      </c>
    </row>
    <row r="577" spans="1:28" x14ac:dyDescent="0.2">
      <c r="A577" s="394"/>
      <c r="B577" s="184">
        <f t="shared" si="9"/>
        <v>0</v>
      </c>
      <c r="C577" s="404"/>
      <c r="D577" s="404"/>
      <c r="E577" s="404"/>
      <c r="F577" s="404"/>
      <c r="G577" s="404"/>
      <c r="H577" s="404"/>
      <c r="I577" s="404"/>
      <c r="J577" s="404"/>
      <c r="K577" s="404"/>
      <c r="L577" s="404"/>
      <c r="M577" s="404"/>
      <c r="N577" s="404"/>
      <c r="O577" s="404"/>
      <c r="P577" s="404"/>
      <c r="Q577" s="404"/>
      <c r="R577" s="404"/>
      <c r="S577" s="404"/>
      <c r="T577" s="404"/>
      <c r="U577" s="404"/>
      <c r="V577" s="404"/>
      <c r="W577" s="404"/>
      <c r="X577" s="404"/>
      <c r="Y577" s="404"/>
      <c r="Z577" s="404"/>
      <c r="AA577" s="404"/>
      <c r="AB577" s="403" t="s">
        <v>278</v>
      </c>
    </row>
    <row r="578" spans="1:28" x14ac:dyDescent="0.2">
      <c r="A578" s="394"/>
      <c r="B578" s="184">
        <f t="shared" si="9"/>
        <v>0</v>
      </c>
      <c r="C578" s="404"/>
      <c r="D578" s="404"/>
      <c r="E578" s="404"/>
      <c r="F578" s="404"/>
      <c r="G578" s="404"/>
      <c r="H578" s="404"/>
      <c r="I578" s="404"/>
      <c r="J578" s="404"/>
      <c r="K578" s="404"/>
      <c r="L578" s="404"/>
      <c r="M578" s="404"/>
      <c r="N578" s="404"/>
      <c r="O578" s="404"/>
      <c r="P578" s="404"/>
      <c r="Q578" s="404"/>
      <c r="R578" s="404"/>
      <c r="S578" s="404"/>
      <c r="T578" s="404"/>
      <c r="U578" s="404"/>
      <c r="V578" s="404"/>
      <c r="W578" s="404"/>
      <c r="X578" s="404"/>
      <c r="Y578" s="404"/>
      <c r="Z578" s="404"/>
      <c r="AA578" s="404"/>
      <c r="AB578" s="403" t="s">
        <v>278</v>
      </c>
    </row>
    <row r="579" spans="1:28" x14ac:dyDescent="0.2">
      <c r="A579" s="394"/>
      <c r="B579" s="184">
        <f t="shared" si="9"/>
        <v>0</v>
      </c>
      <c r="C579" s="404"/>
      <c r="D579" s="404"/>
      <c r="E579" s="404"/>
      <c r="F579" s="404"/>
      <c r="G579" s="404"/>
      <c r="H579" s="404"/>
      <c r="I579" s="404"/>
      <c r="J579" s="404"/>
      <c r="K579" s="404"/>
      <c r="L579" s="404"/>
      <c r="M579" s="404"/>
      <c r="N579" s="404"/>
      <c r="O579" s="404"/>
      <c r="P579" s="404"/>
      <c r="Q579" s="404"/>
      <c r="R579" s="404"/>
      <c r="S579" s="404"/>
      <c r="T579" s="404"/>
      <c r="U579" s="404"/>
      <c r="V579" s="404"/>
      <c r="W579" s="404"/>
      <c r="X579" s="404"/>
      <c r="Y579" s="404"/>
      <c r="Z579" s="404"/>
      <c r="AA579" s="404"/>
      <c r="AB579" s="403" t="s">
        <v>278</v>
      </c>
    </row>
    <row r="580" spans="1:28" x14ac:dyDescent="0.2">
      <c r="A580" s="394"/>
      <c r="B580" s="184">
        <f t="shared" si="9"/>
        <v>0</v>
      </c>
      <c r="C580" s="404"/>
      <c r="D580" s="404"/>
      <c r="E580" s="404"/>
      <c r="F580" s="404"/>
      <c r="G580" s="404"/>
      <c r="H580" s="404"/>
      <c r="I580" s="404"/>
      <c r="J580" s="404"/>
      <c r="K580" s="404"/>
      <c r="L580" s="404"/>
      <c r="M580" s="404"/>
      <c r="N580" s="404"/>
      <c r="O580" s="404"/>
      <c r="P580" s="404"/>
      <c r="Q580" s="404"/>
      <c r="R580" s="404"/>
      <c r="S580" s="404"/>
      <c r="T580" s="404"/>
      <c r="U580" s="404"/>
      <c r="V580" s="404"/>
      <c r="W580" s="404"/>
      <c r="X580" s="404"/>
      <c r="Y580" s="404"/>
      <c r="Z580" s="404"/>
      <c r="AA580" s="404"/>
      <c r="AB580" s="403" t="s">
        <v>278</v>
      </c>
    </row>
    <row r="581" spans="1:28" x14ac:dyDescent="0.2">
      <c r="A581" s="394"/>
      <c r="B581" s="184">
        <f t="shared" si="9"/>
        <v>0</v>
      </c>
      <c r="C581" s="404"/>
      <c r="D581" s="404"/>
      <c r="E581" s="404"/>
      <c r="F581" s="404"/>
      <c r="G581" s="404"/>
      <c r="H581" s="404"/>
      <c r="I581" s="404"/>
      <c r="J581" s="404"/>
      <c r="K581" s="404"/>
      <c r="L581" s="404"/>
      <c r="M581" s="404"/>
      <c r="N581" s="404"/>
      <c r="O581" s="404"/>
      <c r="P581" s="404"/>
      <c r="Q581" s="404"/>
      <c r="R581" s="404"/>
      <c r="S581" s="404"/>
      <c r="T581" s="404"/>
      <c r="U581" s="404"/>
      <c r="V581" s="404"/>
      <c r="W581" s="404"/>
      <c r="X581" s="404"/>
      <c r="Y581" s="404"/>
      <c r="Z581" s="404"/>
      <c r="AA581" s="404"/>
      <c r="AB581" s="403" t="s">
        <v>278</v>
      </c>
    </row>
    <row r="582" spans="1:28" x14ac:dyDescent="0.2">
      <c r="A582" s="394"/>
      <c r="B582" s="184">
        <f t="shared" si="9"/>
        <v>0</v>
      </c>
      <c r="C582" s="404"/>
      <c r="D582" s="404"/>
      <c r="E582" s="404"/>
      <c r="F582" s="404"/>
      <c r="G582" s="404"/>
      <c r="H582" s="404"/>
      <c r="I582" s="404"/>
      <c r="J582" s="404"/>
      <c r="K582" s="404"/>
      <c r="L582" s="404"/>
      <c r="M582" s="404"/>
      <c r="N582" s="404"/>
      <c r="O582" s="404"/>
      <c r="P582" s="404"/>
      <c r="Q582" s="404"/>
      <c r="R582" s="404"/>
      <c r="S582" s="404"/>
      <c r="T582" s="404"/>
      <c r="U582" s="404"/>
      <c r="V582" s="404"/>
      <c r="W582" s="404"/>
      <c r="X582" s="404"/>
      <c r="Y582" s="404"/>
      <c r="Z582" s="404"/>
      <c r="AA582" s="404"/>
      <c r="AB582" s="403" t="s">
        <v>278</v>
      </c>
    </row>
    <row r="583" spans="1:28" x14ac:dyDescent="0.2">
      <c r="A583" s="394"/>
      <c r="B583" s="184">
        <f t="shared" si="9"/>
        <v>0</v>
      </c>
      <c r="C583" s="404"/>
      <c r="D583" s="404"/>
      <c r="E583" s="404"/>
      <c r="F583" s="404"/>
      <c r="G583" s="404"/>
      <c r="H583" s="404"/>
      <c r="I583" s="404"/>
      <c r="J583" s="404"/>
      <c r="K583" s="404"/>
      <c r="L583" s="404"/>
      <c r="M583" s="404"/>
      <c r="N583" s="404"/>
      <c r="O583" s="404"/>
      <c r="P583" s="404"/>
      <c r="Q583" s="404"/>
      <c r="R583" s="404"/>
      <c r="S583" s="404"/>
      <c r="T583" s="404"/>
      <c r="U583" s="404"/>
      <c r="V583" s="404"/>
      <c r="W583" s="404"/>
      <c r="X583" s="404"/>
      <c r="Y583" s="404"/>
      <c r="Z583" s="404"/>
      <c r="AA583" s="404"/>
      <c r="AB583" s="403" t="s">
        <v>278</v>
      </c>
    </row>
    <row r="584" spans="1:28" x14ac:dyDescent="0.2">
      <c r="A584" s="394"/>
      <c r="B584" s="184">
        <f t="shared" si="9"/>
        <v>0</v>
      </c>
      <c r="C584" s="404"/>
      <c r="D584" s="404"/>
      <c r="E584" s="404"/>
      <c r="F584" s="404"/>
      <c r="G584" s="404"/>
      <c r="H584" s="404"/>
      <c r="I584" s="404"/>
      <c r="J584" s="404"/>
      <c r="K584" s="404"/>
      <c r="L584" s="404"/>
      <c r="M584" s="404"/>
      <c r="N584" s="404"/>
      <c r="O584" s="404"/>
      <c r="P584" s="404"/>
      <c r="Q584" s="404"/>
      <c r="R584" s="404"/>
      <c r="S584" s="404"/>
      <c r="T584" s="404"/>
      <c r="U584" s="404"/>
      <c r="V584" s="404"/>
      <c r="W584" s="404"/>
      <c r="X584" s="404"/>
      <c r="Y584" s="404"/>
      <c r="Z584" s="404"/>
      <c r="AA584" s="404"/>
      <c r="AB584" s="403" t="s">
        <v>278</v>
      </c>
    </row>
    <row r="585" spans="1:28" x14ac:dyDescent="0.2">
      <c r="A585" s="394"/>
      <c r="B585" s="184">
        <f t="shared" ref="B585:B648" si="10">SUM(C585:AA585)</f>
        <v>0</v>
      </c>
      <c r="C585" s="404"/>
      <c r="D585" s="404"/>
      <c r="E585" s="404"/>
      <c r="F585" s="404"/>
      <c r="G585" s="404"/>
      <c r="H585" s="404"/>
      <c r="I585" s="404"/>
      <c r="J585" s="404"/>
      <c r="K585" s="404"/>
      <c r="L585" s="404"/>
      <c r="M585" s="404"/>
      <c r="N585" s="404"/>
      <c r="O585" s="404"/>
      <c r="P585" s="404"/>
      <c r="Q585" s="404"/>
      <c r="R585" s="404"/>
      <c r="S585" s="404"/>
      <c r="T585" s="404"/>
      <c r="U585" s="404"/>
      <c r="V585" s="404"/>
      <c r="W585" s="404"/>
      <c r="X585" s="404"/>
      <c r="Y585" s="404"/>
      <c r="Z585" s="404"/>
      <c r="AA585" s="404"/>
      <c r="AB585" s="403" t="s">
        <v>278</v>
      </c>
    </row>
    <row r="586" spans="1:28" x14ac:dyDescent="0.2">
      <c r="A586" s="394"/>
      <c r="B586" s="184">
        <f t="shared" si="10"/>
        <v>0</v>
      </c>
      <c r="C586" s="404"/>
      <c r="D586" s="404"/>
      <c r="E586" s="404"/>
      <c r="F586" s="404"/>
      <c r="G586" s="404"/>
      <c r="H586" s="404"/>
      <c r="I586" s="404"/>
      <c r="J586" s="404"/>
      <c r="K586" s="404"/>
      <c r="L586" s="404"/>
      <c r="M586" s="404"/>
      <c r="N586" s="404"/>
      <c r="O586" s="404"/>
      <c r="P586" s="404"/>
      <c r="Q586" s="404"/>
      <c r="R586" s="404"/>
      <c r="S586" s="404"/>
      <c r="T586" s="404"/>
      <c r="U586" s="404"/>
      <c r="V586" s="404"/>
      <c r="W586" s="404"/>
      <c r="X586" s="404"/>
      <c r="Y586" s="404"/>
      <c r="Z586" s="404"/>
      <c r="AA586" s="404"/>
      <c r="AB586" s="403" t="s">
        <v>278</v>
      </c>
    </row>
    <row r="587" spans="1:28" x14ac:dyDescent="0.2">
      <c r="A587" s="394"/>
      <c r="B587" s="184">
        <f t="shared" si="10"/>
        <v>0</v>
      </c>
      <c r="C587" s="404"/>
      <c r="D587" s="404"/>
      <c r="E587" s="404"/>
      <c r="F587" s="404"/>
      <c r="G587" s="404"/>
      <c r="H587" s="404"/>
      <c r="I587" s="404"/>
      <c r="J587" s="404"/>
      <c r="K587" s="404"/>
      <c r="L587" s="404"/>
      <c r="M587" s="404"/>
      <c r="N587" s="404"/>
      <c r="O587" s="404"/>
      <c r="P587" s="404"/>
      <c r="Q587" s="404"/>
      <c r="R587" s="404"/>
      <c r="S587" s="404"/>
      <c r="T587" s="404"/>
      <c r="U587" s="404"/>
      <c r="V587" s="404"/>
      <c r="W587" s="404"/>
      <c r="X587" s="404"/>
      <c r="Y587" s="404"/>
      <c r="Z587" s="404"/>
      <c r="AA587" s="404"/>
      <c r="AB587" s="403" t="s">
        <v>278</v>
      </c>
    </row>
    <row r="588" spans="1:28" x14ac:dyDescent="0.2">
      <c r="A588" s="394"/>
      <c r="B588" s="184">
        <f t="shared" si="10"/>
        <v>0</v>
      </c>
      <c r="C588" s="404"/>
      <c r="D588" s="404"/>
      <c r="E588" s="404"/>
      <c r="F588" s="404"/>
      <c r="G588" s="404"/>
      <c r="H588" s="404"/>
      <c r="I588" s="404"/>
      <c r="J588" s="404"/>
      <c r="K588" s="404"/>
      <c r="L588" s="404"/>
      <c r="M588" s="404"/>
      <c r="N588" s="404"/>
      <c r="O588" s="404"/>
      <c r="P588" s="404"/>
      <c r="Q588" s="404"/>
      <c r="R588" s="404"/>
      <c r="S588" s="404"/>
      <c r="T588" s="404"/>
      <c r="U588" s="404"/>
      <c r="V588" s="404"/>
      <c r="W588" s="404"/>
      <c r="X588" s="404"/>
      <c r="Y588" s="404"/>
      <c r="Z588" s="404"/>
      <c r="AA588" s="404"/>
      <c r="AB588" s="403" t="s">
        <v>278</v>
      </c>
    </row>
    <row r="589" spans="1:28" x14ac:dyDescent="0.2">
      <c r="A589" s="394"/>
      <c r="B589" s="184">
        <f t="shared" si="10"/>
        <v>0</v>
      </c>
      <c r="C589" s="404"/>
      <c r="D589" s="404"/>
      <c r="E589" s="404"/>
      <c r="F589" s="404"/>
      <c r="G589" s="404"/>
      <c r="H589" s="404"/>
      <c r="I589" s="404"/>
      <c r="J589" s="404"/>
      <c r="K589" s="404"/>
      <c r="L589" s="404"/>
      <c r="M589" s="404"/>
      <c r="N589" s="404"/>
      <c r="O589" s="404"/>
      <c r="P589" s="404"/>
      <c r="Q589" s="404"/>
      <c r="R589" s="404"/>
      <c r="S589" s="404"/>
      <c r="T589" s="404"/>
      <c r="U589" s="404"/>
      <c r="V589" s="404"/>
      <c r="W589" s="404"/>
      <c r="X589" s="404"/>
      <c r="Y589" s="404"/>
      <c r="Z589" s="404"/>
      <c r="AA589" s="404"/>
      <c r="AB589" s="403" t="s">
        <v>278</v>
      </c>
    </row>
    <row r="590" spans="1:28" x14ac:dyDescent="0.2">
      <c r="A590" s="394"/>
      <c r="B590" s="184">
        <f t="shared" si="10"/>
        <v>0</v>
      </c>
      <c r="C590" s="404"/>
      <c r="D590" s="404"/>
      <c r="E590" s="404"/>
      <c r="F590" s="404"/>
      <c r="G590" s="404"/>
      <c r="H590" s="404"/>
      <c r="I590" s="404"/>
      <c r="J590" s="404"/>
      <c r="K590" s="404"/>
      <c r="L590" s="404"/>
      <c r="M590" s="404"/>
      <c r="N590" s="404"/>
      <c r="O590" s="404"/>
      <c r="P590" s="404"/>
      <c r="Q590" s="404"/>
      <c r="R590" s="404"/>
      <c r="S590" s="404"/>
      <c r="T590" s="404"/>
      <c r="U590" s="404"/>
      <c r="V590" s="404"/>
      <c r="W590" s="404"/>
      <c r="X590" s="404"/>
      <c r="Y590" s="404"/>
      <c r="Z590" s="404"/>
      <c r="AA590" s="404"/>
      <c r="AB590" s="403" t="s">
        <v>278</v>
      </c>
    </row>
    <row r="591" spans="1:28" x14ac:dyDescent="0.2">
      <c r="A591" s="394"/>
      <c r="B591" s="184">
        <f t="shared" si="10"/>
        <v>0</v>
      </c>
      <c r="C591" s="404"/>
      <c r="D591" s="404"/>
      <c r="E591" s="404"/>
      <c r="F591" s="404"/>
      <c r="G591" s="404"/>
      <c r="H591" s="404"/>
      <c r="I591" s="404"/>
      <c r="J591" s="404"/>
      <c r="K591" s="404"/>
      <c r="L591" s="404"/>
      <c r="M591" s="404"/>
      <c r="N591" s="404"/>
      <c r="O591" s="404"/>
      <c r="P591" s="404"/>
      <c r="Q591" s="404"/>
      <c r="R591" s="404"/>
      <c r="S591" s="404"/>
      <c r="T591" s="404"/>
      <c r="U591" s="404"/>
      <c r="V591" s="404"/>
      <c r="W591" s="404"/>
      <c r="X591" s="404"/>
      <c r="Y591" s="404"/>
      <c r="Z591" s="404"/>
      <c r="AA591" s="404"/>
      <c r="AB591" s="403" t="s">
        <v>278</v>
      </c>
    </row>
    <row r="592" spans="1:28" x14ac:dyDescent="0.2">
      <c r="A592" s="394"/>
      <c r="B592" s="184">
        <f t="shared" si="10"/>
        <v>0</v>
      </c>
      <c r="C592" s="404"/>
      <c r="D592" s="404"/>
      <c r="E592" s="404"/>
      <c r="F592" s="404"/>
      <c r="G592" s="404"/>
      <c r="H592" s="404"/>
      <c r="I592" s="404"/>
      <c r="J592" s="404"/>
      <c r="K592" s="404"/>
      <c r="L592" s="404"/>
      <c r="M592" s="404"/>
      <c r="N592" s="404"/>
      <c r="O592" s="404"/>
      <c r="P592" s="404"/>
      <c r="Q592" s="404"/>
      <c r="R592" s="404"/>
      <c r="S592" s="404"/>
      <c r="T592" s="404"/>
      <c r="U592" s="404"/>
      <c r="V592" s="404"/>
      <c r="W592" s="404"/>
      <c r="X592" s="404"/>
      <c r="Y592" s="404"/>
      <c r="Z592" s="404"/>
      <c r="AA592" s="404"/>
      <c r="AB592" s="403" t="s">
        <v>278</v>
      </c>
    </row>
    <row r="593" spans="1:28" x14ac:dyDescent="0.2">
      <c r="A593" s="394"/>
      <c r="B593" s="184">
        <f t="shared" si="10"/>
        <v>0</v>
      </c>
      <c r="C593" s="404"/>
      <c r="D593" s="404"/>
      <c r="E593" s="404"/>
      <c r="F593" s="404"/>
      <c r="G593" s="404"/>
      <c r="H593" s="404"/>
      <c r="I593" s="404"/>
      <c r="J593" s="404"/>
      <c r="K593" s="404"/>
      <c r="L593" s="404"/>
      <c r="M593" s="404"/>
      <c r="N593" s="404"/>
      <c r="O593" s="404"/>
      <c r="P593" s="404"/>
      <c r="Q593" s="404"/>
      <c r="R593" s="404"/>
      <c r="S593" s="404"/>
      <c r="T593" s="404"/>
      <c r="U593" s="404"/>
      <c r="V593" s="404"/>
      <c r="W593" s="404"/>
      <c r="X593" s="404"/>
      <c r="Y593" s="404"/>
      <c r="Z593" s="404"/>
      <c r="AA593" s="404"/>
      <c r="AB593" s="403" t="s">
        <v>278</v>
      </c>
    </row>
    <row r="594" spans="1:28" x14ac:dyDescent="0.2">
      <c r="A594" s="394"/>
      <c r="B594" s="184">
        <f t="shared" si="10"/>
        <v>0</v>
      </c>
      <c r="C594" s="404"/>
      <c r="D594" s="404"/>
      <c r="E594" s="404"/>
      <c r="F594" s="404"/>
      <c r="G594" s="404"/>
      <c r="H594" s="404"/>
      <c r="I594" s="404"/>
      <c r="J594" s="404"/>
      <c r="K594" s="404"/>
      <c r="L594" s="404"/>
      <c r="M594" s="404"/>
      <c r="N594" s="404"/>
      <c r="O594" s="404"/>
      <c r="P594" s="404"/>
      <c r="Q594" s="404"/>
      <c r="R594" s="404"/>
      <c r="S594" s="404"/>
      <c r="T594" s="404"/>
      <c r="U594" s="404"/>
      <c r="V594" s="404"/>
      <c r="W594" s="404"/>
      <c r="X594" s="404"/>
      <c r="Y594" s="404"/>
      <c r="Z594" s="404"/>
      <c r="AA594" s="404"/>
      <c r="AB594" s="403" t="s">
        <v>278</v>
      </c>
    </row>
    <row r="595" spans="1:28" x14ac:dyDescent="0.2">
      <c r="A595" s="394"/>
      <c r="B595" s="184">
        <f t="shared" si="10"/>
        <v>0</v>
      </c>
      <c r="C595" s="404"/>
      <c r="D595" s="404"/>
      <c r="E595" s="404"/>
      <c r="F595" s="404"/>
      <c r="G595" s="404"/>
      <c r="H595" s="404"/>
      <c r="I595" s="404"/>
      <c r="J595" s="404"/>
      <c r="K595" s="404"/>
      <c r="L595" s="404"/>
      <c r="M595" s="404"/>
      <c r="N595" s="404"/>
      <c r="O595" s="404"/>
      <c r="P595" s="404"/>
      <c r="Q595" s="404"/>
      <c r="R595" s="404"/>
      <c r="S595" s="404"/>
      <c r="T595" s="404"/>
      <c r="U595" s="404"/>
      <c r="V595" s="404"/>
      <c r="W595" s="404"/>
      <c r="X595" s="404"/>
      <c r="Y595" s="404"/>
      <c r="Z595" s="404"/>
      <c r="AA595" s="404"/>
      <c r="AB595" s="403" t="s">
        <v>278</v>
      </c>
    </row>
    <row r="596" spans="1:28" x14ac:dyDescent="0.2">
      <c r="A596" s="394"/>
      <c r="B596" s="184">
        <f t="shared" si="10"/>
        <v>0</v>
      </c>
      <c r="C596" s="404"/>
      <c r="D596" s="404"/>
      <c r="E596" s="404"/>
      <c r="F596" s="404"/>
      <c r="G596" s="404"/>
      <c r="H596" s="404"/>
      <c r="I596" s="404"/>
      <c r="J596" s="404"/>
      <c r="K596" s="404"/>
      <c r="L596" s="404"/>
      <c r="M596" s="404"/>
      <c r="N596" s="404"/>
      <c r="O596" s="404"/>
      <c r="P596" s="404"/>
      <c r="Q596" s="404"/>
      <c r="R596" s="404"/>
      <c r="S596" s="404"/>
      <c r="T596" s="404"/>
      <c r="U596" s="404"/>
      <c r="V596" s="404"/>
      <c r="W596" s="404"/>
      <c r="X596" s="404"/>
      <c r="Y596" s="404"/>
      <c r="Z596" s="404"/>
      <c r="AA596" s="404"/>
      <c r="AB596" s="403" t="s">
        <v>278</v>
      </c>
    </row>
    <row r="597" spans="1:28" x14ac:dyDescent="0.2">
      <c r="A597" s="394"/>
      <c r="B597" s="184">
        <f t="shared" si="10"/>
        <v>0</v>
      </c>
      <c r="C597" s="404"/>
      <c r="D597" s="404"/>
      <c r="E597" s="404"/>
      <c r="F597" s="404"/>
      <c r="G597" s="404"/>
      <c r="H597" s="404"/>
      <c r="I597" s="404"/>
      <c r="J597" s="404"/>
      <c r="K597" s="404"/>
      <c r="L597" s="404"/>
      <c r="M597" s="404"/>
      <c r="N597" s="404"/>
      <c r="O597" s="404"/>
      <c r="P597" s="404"/>
      <c r="Q597" s="404"/>
      <c r="R597" s="404"/>
      <c r="S597" s="404"/>
      <c r="T597" s="404"/>
      <c r="U597" s="404"/>
      <c r="V597" s="404"/>
      <c r="W597" s="404"/>
      <c r="X597" s="404"/>
      <c r="Y597" s="404"/>
      <c r="Z597" s="404"/>
      <c r="AA597" s="404"/>
      <c r="AB597" s="403" t="s">
        <v>278</v>
      </c>
    </row>
    <row r="598" spans="1:28" x14ac:dyDescent="0.2">
      <c r="A598" s="394"/>
      <c r="B598" s="184">
        <f t="shared" si="10"/>
        <v>0</v>
      </c>
      <c r="C598" s="404"/>
      <c r="D598" s="404"/>
      <c r="E598" s="404"/>
      <c r="F598" s="404"/>
      <c r="G598" s="404"/>
      <c r="H598" s="404"/>
      <c r="I598" s="404"/>
      <c r="J598" s="404"/>
      <c r="K598" s="404"/>
      <c r="L598" s="404"/>
      <c r="M598" s="404"/>
      <c r="N598" s="404"/>
      <c r="O598" s="404"/>
      <c r="P598" s="404"/>
      <c r="Q598" s="404"/>
      <c r="R598" s="404"/>
      <c r="S598" s="404"/>
      <c r="T598" s="404"/>
      <c r="U598" s="404"/>
      <c r="V598" s="404"/>
      <c r="W598" s="404"/>
      <c r="X598" s="404"/>
      <c r="Y598" s="404"/>
      <c r="Z598" s="404"/>
      <c r="AA598" s="404"/>
      <c r="AB598" s="403" t="s">
        <v>278</v>
      </c>
    </row>
    <row r="599" spans="1:28" x14ac:dyDescent="0.2">
      <c r="A599" s="394"/>
      <c r="B599" s="184">
        <f t="shared" si="10"/>
        <v>0</v>
      </c>
      <c r="C599" s="404"/>
      <c r="D599" s="404"/>
      <c r="E599" s="404"/>
      <c r="F599" s="404"/>
      <c r="G599" s="404"/>
      <c r="H599" s="404"/>
      <c r="I599" s="404"/>
      <c r="J599" s="404"/>
      <c r="K599" s="404"/>
      <c r="L599" s="404"/>
      <c r="M599" s="404"/>
      <c r="N599" s="404"/>
      <c r="O599" s="404"/>
      <c r="P599" s="404"/>
      <c r="Q599" s="404"/>
      <c r="R599" s="404"/>
      <c r="S599" s="404"/>
      <c r="T599" s="404"/>
      <c r="U599" s="404"/>
      <c r="V599" s="404"/>
      <c r="W599" s="404"/>
      <c r="X599" s="404"/>
      <c r="Y599" s="404"/>
      <c r="Z599" s="404"/>
      <c r="AA599" s="404"/>
      <c r="AB599" s="403" t="s">
        <v>278</v>
      </c>
    </row>
    <row r="600" spans="1:28" x14ac:dyDescent="0.2">
      <c r="A600" s="394"/>
      <c r="B600" s="184">
        <f t="shared" si="10"/>
        <v>0</v>
      </c>
      <c r="C600" s="404"/>
      <c r="D600" s="404"/>
      <c r="E600" s="404"/>
      <c r="F600" s="404"/>
      <c r="G600" s="404"/>
      <c r="H600" s="404"/>
      <c r="I600" s="404"/>
      <c r="J600" s="404"/>
      <c r="K600" s="404"/>
      <c r="L600" s="404"/>
      <c r="M600" s="404"/>
      <c r="N600" s="404"/>
      <c r="O600" s="404"/>
      <c r="P600" s="404"/>
      <c r="Q600" s="404"/>
      <c r="R600" s="404"/>
      <c r="S600" s="404"/>
      <c r="T600" s="404"/>
      <c r="U600" s="404"/>
      <c r="V600" s="404"/>
      <c r="W600" s="404"/>
      <c r="X600" s="404"/>
      <c r="Y600" s="404"/>
      <c r="Z600" s="404"/>
      <c r="AA600" s="404"/>
      <c r="AB600" s="403" t="s">
        <v>278</v>
      </c>
    </row>
    <row r="601" spans="1:28" x14ac:dyDescent="0.2">
      <c r="A601" s="394"/>
      <c r="B601" s="184">
        <f t="shared" si="10"/>
        <v>0</v>
      </c>
      <c r="C601" s="404"/>
      <c r="D601" s="404"/>
      <c r="E601" s="404"/>
      <c r="F601" s="404"/>
      <c r="G601" s="404"/>
      <c r="H601" s="404"/>
      <c r="I601" s="404"/>
      <c r="J601" s="404"/>
      <c r="K601" s="404"/>
      <c r="L601" s="404"/>
      <c r="M601" s="404"/>
      <c r="N601" s="404"/>
      <c r="O601" s="404"/>
      <c r="P601" s="404"/>
      <c r="Q601" s="404"/>
      <c r="R601" s="404"/>
      <c r="S601" s="404"/>
      <c r="T601" s="404"/>
      <c r="U601" s="404"/>
      <c r="V601" s="404"/>
      <c r="W601" s="404"/>
      <c r="X601" s="404"/>
      <c r="Y601" s="404"/>
      <c r="Z601" s="404"/>
      <c r="AA601" s="404"/>
      <c r="AB601" s="403" t="s">
        <v>278</v>
      </c>
    </row>
    <row r="602" spans="1:28" x14ac:dyDescent="0.2">
      <c r="A602" s="394"/>
      <c r="B602" s="184">
        <f t="shared" si="10"/>
        <v>0</v>
      </c>
      <c r="C602" s="404"/>
      <c r="D602" s="404"/>
      <c r="E602" s="404"/>
      <c r="F602" s="404"/>
      <c r="G602" s="404"/>
      <c r="H602" s="404"/>
      <c r="I602" s="404"/>
      <c r="J602" s="404"/>
      <c r="K602" s="404"/>
      <c r="L602" s="404"/>
      <c r="M602" s="404"/>
      <c r="N602" s="404"/>
      <c r="O602" s="404"/>
      <c r="P602" s="404"/>
      <c r="Q602" s="404"/>
      <c r="R602" s="404"/>
      <c r="S602" s="404"/>
      <c r="T602" s="404"/>
      <c r="U602" s="404"/>
      <c r="V602" s="404"/>
      <c r="W602" s="404"/>
      <c r="X602" s="404"/>
      <c r="Y602" s="404"/>
      <c r="Z602" s="404"/>
      <c r="AA602" s="404"/>
      <c r="AB602" s="403" t="s">
        <v>278</v>
      </c>
    </row>
    <row r="603" spans="1:28" x14ac:dyDescent="0.2">
      <c r="A603" s="394"/>
      <c r="B603" s="184">
        <f t="shared" si="10"/>
        <v>0</v>
      </c>
      <c r="C603" s="404"/>
      <c r="D603" s="404"/>
      <c r="E603" s="404"/>
      <c r="F603" s="404"/>
      <c r="G603" s="404"/>
      <c r="H603" s="404"/>
      <c r="I603" s="404"/>
      <c r="J603" s="404"/>
      <c r="K603" s="404"/>
      <c r="L603" s="404"/>
      <c r="M603" s="404"/>
      <c r="N603" s="404"/>
      <c r="O603" s="404"/>
      <c r="P603" s="404"/>
      <c r="Q603" s="404"/>
      <c r="R603" s="404"/>
      <c r="S603" s="404"/>
      <c r="T603" s="404"/>
      <c r="U603" s="404"/>
      <c r="V603" s="404"/>
      <c r="W603" s="404"/>
      <c r="X603" s="404"/>
      <c r="Y603" s="404"/>
      <c r="Z603" s="404"/>
      <c r="AA603" s="404"/>
      <c r="AB603" s="403" t="s">
        <v>278</v>
      </c>
    </row>
    <row r="604" spans="1:28" x14ac:dyDescent="0.2">
      <c r="A604" s="394"/>
      <c r="B604" s="184">
        <f t="shared" si="10"/>
        <v>0</v>
      </c>
      <c r="C604" s="404"/>
      <c r="D604" s="404"/>
      <c r="E604" s="404"/>
      <c r="F604" s="404"/>
      <c r="G604" s="404"/>
      <c r="H604" s="404"/>
      <c r="I604" s="404"/>
      <c r="J604" s="404"/>
      <c r="K604" s="404"/>
      <c r="L604" s="404"/>
      <c r="M604" s="404"/>
      <c r="N604" s="404"/>
      <c r="O604" s="404"/>
      <c r="P604" s="404"/>
      <c r="Q604" s="404"/>
      <c r="R604" s="404"/>
      <c r="S604" s="404"/>
      <c r="T604" s="404"/>
      <c r="U604" s="404"/>
      <c r="V604" s="404"/>
      <c r="W604" s="404"/>
      <c r="X604" s="404"/>
      <c r="Y604" s="404"/>
      <c r="Z604" s="404"/>
      <c r="AA604" s="404"/>
      <c r="AB604" s="403" t="s">
        <v>278</v>
      </c>
    </row>
    <row r="605" spans="1:28" x14ac:dyDescent="0.2">
      <c r="A605" s="394"/>
      <c r="B605" s="184">
        <f t="shared" si="10"/>
        <v>0</v>
      </c>
      <c r="C605" s="404"/>
      <c r="D605" s="404"/>
      <c r="E605" s="404"/>
      <c r="F605" s="404"/>
      <c r="G605" s="404"/>
      <c r="H605" s="404"/>
      <c r="I605" s="404"/>
      <c r="J605" s="404"/>
      <c r="K605" s="404"/>
      <c r="L605" s="404"/>
      <c r="M605" s="404"/>
      <c r="N605" s="404"/>
      <c r="O605" s="404"/>
      <c r="P605" s="404"/>
      <c r="Q605" s="404"/>
      <c r="R605" s="404"/>
      <c r="S605" s="404"/>
      <c r="T605" s="404"/>
      <c r="U605" s="404"/>
      <c r="V605" s="404"/>
      <c r="W605" s="404"/>
      <c r="X605" s="404"/>
      <c r="Y605" s="404"/>
      <c r="Z605" s="404"/>
      <c r="AA605" s="404"/>
      <c r="AB605" s="403" t="s">
        <v>278</v>
      </c>
    </row>
    <row r="606" spans="1:28" x14ac:dyDescent="0.2">
      <c r="A606" s="394"/>
      <c r="B606" s="184">
        <f t="shared" si="10"/>
        <v>0</v>
      </c>
      <c r="C606" s="404"/>
      <c r="D606" s="404"/>
      <c r="E606" s="404"/>
      <c r="F606" s="404"/>
      <c r="G606" s="404"/>
      <c r="H606" s="404"/>
      <c r="I606" s="404"/>
      <c r="J606" s="404"/>
      <c r="K606" s="404"/>
      <c r="L606" s="404"/>
      <c r="M606" s="404"/>
      <c r="N606" s="404"/>
      <c r="O606" s="404"/>
      <c r="P606" s="404"/>
      <c r="Q606" s="404"/>
      <c r="R606" s="404"/>
      <c r="S606" s="404"/>
      <c r="T606" s="404"/>
      <c r="U606" s="404"/>
      <c r="V606" s="404"/>
      <c r="W606" s="404"/>
      <c r="X606" s="404"/>
      <c r="Y606" s="404"/>
      <c r="Z606" s="404"/>
      <c r="AA606" s="404"/>
      <c r="AB606" s="403" t="s">
        <v>278</v>
      </c>
    </row>
    <row r="607" spans="1:28" x14ac:dyDescent="0.2">
      <c r="A607" s="394"/>
      <c r="B607" s="184">
        <f t="shared" si="10"/>
        <v>0</v>
      </c>
      <c r="C607" s="404"/>
      <c r="D607" s="404"/>
      <c r="E607" s="404"/>
      <c r="F607" s="404"/>
      <c r="G607" s="404"/>
      <c r="H607" s="404"/>
      <c r="I607" s="404"/>
      <c r="J607" s="404"/>
      <c r="K607" s="404"/>
      <c r="L607" s="404"/>
      <c r="M607" s="404"/>
      <c r="N607" s="404"/>
      <c r="O607" s="404"/>
      <c r="P607" s="404"/>
      <c r="Q607" s="404"/>
      <c r="R607" s="404"/>
      <c r="S607" s="404"/>
      <c r="T607" s="404"/>
      <c r="U607" s="404"/>
      <c r="V607" s="404"/>
      <c r="W607" s="404"/>
      <c r="X607" s="404"/>
      <c r="Y607" s="404"/>
      <c r="Z607" s="404"/>
      <c r="AA607" s="404"/>
      <c r="AB607" s="403" t="s">
        <v>278</v>
      </c>
    </row>
    <row r="608" spans="1:28" x14ac:dyDescent="0.2">
      <c r="A608" s="394"/>
      <c r="B608" s="184">
        <f t="shared" si="10"/>
        <v>0</v>
      </c>
      <c r="C608" s="404"/>
      <c r="D608" s="404"/>
      <c r="E608" s="404"/>
      <c r="F608" s="404"/>
      <c r="G608" s="404"/>
      <c r="H608" s="404"/>
      <c r="I608" s="404"/>
      <c r="J608" s="404"/>
      <c r="K608" s="404"/>
      <c r="L608" s="404"/>
      <c r="M608" s="404"/>
      <c r="N608" s="404"/>
      <c r="O608" s="404"/>
      <c r="P608" s="404"/>
      <c r="Q608" s="404"/>
      <c r="R608" s="404"/>
      <c r="S608" s="404"/>
      <c r="T608" s="404"/>
      <c r="U608" s="404"/>
      <c r="V608" s="404"/>
      <c r="W608" s="404"/>
      <c r="X608" s="404"/>
      <c r="Y608" s="404"/>
      <c r="Z608" s="404"/>
      <c r="AA608" s="404"/>
      <c r="AB608" s="403" t="s">
        <v>278</v>
      </c>
    </row>
    <row r="609" spans="1:28" x14ac:dyDescent="0.2">
      <c r="A609" s="394"/>
      <c r="B609" s="184">
        <f t="shared" si="10"/>
        <v>0</v>
      </c>
      <c r="C609" s="404"/>
      <c r="D609" s="404"/>
      <c r="E609" s="404"/>
      <c r="F609" s="404"/>
      <c r="G609" s="404"/>
      <c r="H609" s="404"/>
      <c r="I609" s="404"/>
      <c r="J609" s="404"/>
      <c r="K609" s="404"/>
      <c r="L609" s="404"/>
      <c r="M609" s="404"/>
      <c r="N609" s="404"/>
      <c r="O609" s="404"/>
      <c r="P609" s="404"/>
      <c r="Q609" s="404"/>
      <c r="R609" s="404"/>
      <c r="S609" s="404"/>
      <c r="T609" s="404"/>
      <c r="U609" s="404"/>
      <c r="V609" s="404"/>
      <c r="W609" s="404"/>
      <c r="X609" s="404"/>
      <c r="Y609" s="404"/>
      <c r="Z609" s="404"/>
      <c r="AA609" s="404"/>
      <c r="AB609" s="403" t="s">
        <v>278</v>
      </c>
    </row>
    <row r="610" spans="1:28" x14ac:dyDescent="0.2">
      <c r="A610" s="394"/>
      <c r="B610" s="184">
        <f t="shared" si="10"/>
        <v>0</v>
      </c>
      <c r="C610" s="404"/>
      <c r="D610" s="404"/>
      <c r="E610" s="404"/>
      <c r="F610" s="404"/>
      <c r="G610" s="404"/>
      <c r="H610" s="404"/>
      <c r="I610" s="404"/>
      <c r="J610" s="404"/>
      <c r="K610" s="404"/>
      <c r="L610" s="404"/>
      <c r="M610" s="404"/>
      <c r="N610" s="404"/>
      <c r="O610" s="404"/>
      <c r="P610" s="404"/>
      <c r="Q610" s="404"/>
      <c r="R610" s="404"/>
      <c r="S610" s="404"/>
      <c r="T610" s="404"/>
      <c r="U610" s="404"/>
      <c r="V610" s="404"/>
      <c r="W610" s="404"/>
      <c r="X610" s="404"/>
      <c r="Y610" s="404"/>
      <c r="Z610" s="404"/>
      <c r="AA610" s="404"/>
      <c r="AB610" s="403" t="s">
        <v>278</v>
      </c>
    </row>
    <row r="611" spans="1:28" x14ac:dyDescent="0.2">
      <c r="A611" s="394"/>
      <c r="B611" s="184">
        <f t="shared" si="10"/>
        <v>0</v>
      </c>
      <c r="C611" s="404"/>
      <c r="D611" s="404"/>
      <c r="E611" s="404"/>
      <c r="F611" s="404"/>
      <c r="G611" s="404"/>
      <c r="H611" s="404"/>
      <c r="I611" s="404"/>
      <c r="J611" s="404"/>
      <c r="K611" s="404"/>
      <c r="L611" s="404"/>
      <c r="M611" s="404"/>
      <c r="N611" s="404"/>
      <c r="O611" s="404"/>
      <c r="P611" s="404"/>
      <c r="Q611" s="404"/>
      <c r="R611" s="404"/>
      <c r="S611" s="404"/>
      <c r="T611" s="404"/>
      <c r="U611" s="404"/>
      <c r="V611" s="404"/>
      <c r="W611" s="404"/>
      <c r="X611" s="404"/>
      <c r="Y611" s="404"/>
      <c r="Z611" s="404"/>
      <c r="AA611" s="404"/>
      <c r="AB611" s="403" t="s">
        <v>278</v>
      </c>
    </row>
    <row r="612" spans="1:28" x14ac:dyDescent="0.2">
      <c r="A612" s="394"/>
      <c r="B612" s="184">
        <f t="shared" si="10"/>
        <v>0</v>
      </c>
      <c r="C612" s="404"/>
      <c r="D612" s="404"/>
      <c r="E612" s="404"/>
      <c r="F612" s="404"/>
      <c r="G612" s="404"/>
      <c r="H612" s="404"/>
      <c r="I612" s="404"/>
      <c r="J612" s="404"/>
      <c r="K612" s="404"/>
      <c r="L612" s="404"/>
      <c r="M612" s="404"/>
      <c r="N612" s="404"/>
      <c r="O612" s="404"/>
      <c r="P612" s="404"/>
      <c r="Q612" s="404"/>
      <c r="R612" s="404"/>
      <c r="S612" s="404"/>
      <c r="T612" s="404"/>
      <c r="U612" s="404"/>
      <c r="V612" s="404"/>
      <c r="W612" s="404"/>
      <c r="X612" s="404"/>
      <c r="Y612" s="404"/>
      <c r="Z612" s="404"/>
      <c r="AA612" s="404"/>
      <c r="AB612" s="403" t="s">
        <v>278</v>
      </c>
    </row>
    <row r="613" spans="1:28" x14ac:dyDescent="0.2">
      <c r="A613" s="394"/>
      <c r="B613" s="184">
        <f t="shared" si="10"/>
        <v>0</v>
      </c>
      <c r="C613" s="404"/>
      <c r="D613" s="404"/>
      <c r="E613" s="404"/>
      <c r="F613" s="404"/>
      <c r="G613" s="404"/>
      <c r="H613" s="404"/>
      <c r="I613" s="404"/>
      <c r="J613" s="404"/>
      <c r="K613" s="404"/>
      <c r="L613" s="404"/>
      <c r="M613" s="404"/>
      <c r="N613" s="404"/>
      <c r="O613" s="404"/>
      <c r="P613" s="404"/>
      <c r="Q613" s="404"/>
      <c r="R613" s="404"/>
      <c r="S613" s="404"/>
      <c r="T613" s="404"/>
      <c r="U613" s="404"/>
      <c r="V613" s="404"/>
      <c r="W613" s="404"/>
      <c r="X613" s="404"/>
      <c r="Y613" s="404"/>
      <c r="Z613" s="404"/>
      <c r="AA613" s="404"/>
      <c r="AB613" s="403" t="s">
        <v>278</v>
      </c>
    </row>
    <row r="614" spans="1:28" x14ac:dyDescent="0.2">
      <c r="A614" s="394"/>
      <c r="B614" s="184">
        <f t="shared" si="10"/>
        <v>0</v>
      </c>
      <c r="C614" s="404"/>
      <c r="D614" s="404"/>
      <c r="E614" s="404"/>
      <c r="F614" s="404"/>
      <c r="G614" s="404"/>
      <c r="H614" s="404"/>
      <c r="I614" s="404"/>
      <c r="J614" s="404"/>
      <c r="K614" s="404"/>
      <c r="L614" s="404"/>
      <c r="M614" s="404"/>
      <c r="N614" s="404"/>
      <c r="O614" s="404"/>
      <c r="P614" s="404"/>
      <c r="Q614" s="404"/>
      <c r="R614" s="404"/>
      <c r="S614" s="404"/>
      <c r="T614" s="404"/>
      <c r="U614" s="404"/>
      <c r="V614" s="404"/>
      <c r="W614" s="404"/>
      <c r="X614" s="404"/>
      <c r="Y614" s="404"/>
      <c r="Z614" s="404"/>
      <c r="AA614" s="404"/>
      <c r="AB614" s="403" t="s">
        <v>278</v>
      </c>
    </row>
    <row r="615" spans="1:28" x14ac:dyDescent="0.2">
      <c r="A615" s="394"/>
      <c r="B615" s="184">
        <f t="shared" si="10"/>
        <v>0</v>
      </c>
      <c r="C615" s="404"/>
      <c r="D615" s="404"/>
      <c r="E615" s="404"/>
      <c r="F615" s="404"/>
      <c r="G615" s="404"/>
      <c r="H615" s="404"/>
      <c r="I615" s="404"/>
      <c r="J615" s="404"/>
      <c r="K615" s="404"/>
      <c r="L615" s="404"/>
      <c r="M615" s="404"/>
      <c r="N615" s="404"/>
      <c r="O615" s="404"/>
      <c r="P615" s="404"/>
      <c r="Q615" s="404"/>
      <c r="R615" s="404"/>
      <c r="S615" s="404"/>
      <c r="T615" s="404"/>
      <c r="U615" s="404"/>
      <c r="V615" s="404"/>
      <c r="W615" s="404"/>
      <c r="X615" s="404"/>
      <c r="Y615" s="404"/>
      <c r="Z615" s="404"/>
      <c r="AA615" s="404"/>
      <c r="AB615" s="403" t="s">
        <v>278</v>
      </c>
    </row>
    <row r="616" spans="1:28" x14ac:dyDescent="0.2">
      <c r="A616" s="394"/>
      <c r="B616" s="184">
        <f t="shared" si="10"/>
        <v>0</v>
      </c>
      <c r="C616" s="404"/>
      <c r="D616" s="404"/>
      <c r="E616" s="404"/>
      <c r="F616" s="404"/>
      <c r="G616" s="404"/>
      <c r="H616" s="404"/>
      <c r="I616" s="404"/>
      <c r="J616" s="404"/>
      <c r="K616" s="404"/>
      <c r="L616" s="404"/>
      <c r="M616" s="404"/>
      <c r="N616" s="404"/>
      <c r="O616" s="404"/>
      <c r="P616" s="404"/>
      <c r="Q616" s="404"/>
      <c r="R616" s="404"/>
      <c r="S616" s="404"/>
      <c r="T616" s="404"/>
      <c r="U616" s="404"/>
      <c r="V616" s="404"/>
      <c r="W616" s="404"/>
      <c r="X616" s="404"/>
      <c r="Y616" s="404"/>
      <c r="Z616" s="404"/>
      <c r="AA616" s="404"/>
      <c r="AB616" s="403" t="s">
        <v>278</v>
      </c>
    </row>
    <row r="617" spans="1:28" x14ac:dyDescent="0.2">
      <c r="A617" s="395">
        <v>41943</v>
      </c>
      <c r="B617" s="184">
        <f t="shared" si="10"/>
        <v>0</v>
      </c>
      <c r="C617" s="404"/>
      <c r="D617" s="404"/>
      <c r="E617" s="404"/>
      <c r="F617" s="404"/>
      <c r="G617" s="404"/>
      <c r="H617" s="404"/>
      <c r="I617" s="404"/>
      <c r="J617" s="404"/>
      <c r="K617" s="404"/>
      <c r="L617" s="404"/>
      <c r="M617" s="404"/>
      <c r="N617" s="404"/>
      <c r="O617" s="404"/>
      <c r="P617" s="404"/>
      <c r="Q617" s="404"/>
      <c r="R617" s="404"/>
      <c r="S617" s="404"/>
      <c r="T617" s="404"/>
      <c r="U617" s="404"/>
      <c r="V617" s="404"/>
      <c r="W617" s="404"/>
      <c r="X617" s="404"/>
      <c r="Y617" s="404"/>
      <c r="Z617" s="404"/>
      <c r="AA617" s="404"/>
      <c r="AB617" s="403" t="s">
        <v>278</v>
      </c>
    </row>
    <row r="618" spans="1:28" x14ac:dyDescent="0.2">
      <c r="A618" s="395"/>
      <c r="B618" s="184">
        <f t="shared" si="10"/>
        <v>0</v>
      </c>
      <c r="C618" s="404"/>
      <c r="D618" s="404"/>
      <c r="E618" s="404"/>
      <c r="F618" s="404"/>
      <c r="G618" s="404"/>
      <c r="H618" s="404"/>
      <c r="I618" s="404"/>
      <c r="J618" s="404"/>
      <c r="K618" s="404"/>
      <c r="L618" s="404"/>
      <c r="M618" s="404"/>
      <c r="N618" s="404"/>
      <c r="O618" s="404"/>
      <c r="P618" s="404"/>
      <c r="Q618" s="404"/>
      <c r="R618" s="404"/>
      <c r="S618" s="404"/>
      <c r="T618" s="404"/>
      <c r="U618" s="404"/>
      <c r="V618" s="404"/>
      <c r="W618" s="404"/>
      <c r="X618" s="404"/>
      <c r="Y618" s="404"/>
      <c r="Z618" s="404"/>
      <c r="AA618" s="404"/>
      <c r="AB618" s="403" t="s">
        <v>278</v>
      </c>
    </row>
    <row r="619" spans="1:28" x14ac:dyDescent="0.2">
      <c r="A619" s="395"/>
      <c r="B619" s="184">
        <f t="shared" si="10"/>
        <v>0</v>
      </c>
      <c r="C619" s="404"/>
      <c r="D619" s="404"/>
      <c r="E619" s="404"/>
      <c r="F619" s="404"/>
      <c r="G619" s="404"/>
      <c r="H619" s="404"/>
      <c r="I619" s="404"/>
      <c r="J619" s="404"/>
      <c r="K619" s="404"/>
      <c r="L619" s="404"/>
      <c r="M619" s="404"/>
      <c r="N619" s="404"/>
      <c r="O619" s="404"/>
      <c r="P619" s="404"/>
      <c r="Q619" s="404"/>
      <c r="R619" s="404"/>
      <c r="S619" s="404"/>
      <c r="T619" s="404"/>
      <c r="U619" s="404"/>
      <c r="V619" s="404"/>
      <c r="W619" s="404"/>
      <c r="X619" s="404"/>
      <c r="Y619" s="404"/>
      <c r="Z619" s="404"/>
      <c r="AA619" s="404"/>
      <c r="AB619" s="403" t="s">
        <v>278</v>
      </c>
    </row>
    <row r="620" spans="1:28" x14ac:dyDescent="0.2">
      <c r="A620" s="395"/>
      <c r="B620" s="184">
        <f t="shared" si="10"/>
        <v>0</v>
      </c>
      <c r="C620" s="404"/>
      <c r="D620" s="404"/>
      <c r="E620" s="404"/>
      <c r="F620" s="404"/>
      <c r="G620" s="404"/>
      <c r="H620" s="404"/>
      <c r="I620" s="404"/>
      <c r="J620" s="404"/>
      <c r="K620" s="404"/>
      <c r="L620" s="404"/>
      <c r="M620" s="404"/>
      <c r="N620" s="404"/>
      <c r="O620" s="404"/>
      <c r="P620" s="404"/>
      <c r="Q620" s="404"/>
      <c r="R620" s="404"/>
      <c r="S620" s="404"/>
      <c r="T620" s="404"/>
      <c r="U620" s="404"/>
      <c r="V620" s="404"/>
      <c r="W620" s="404"/>
      <c r="X620" s="404"/>
      <c r="Y620" s="404"/>
      <c r="Z620" s="404"/>
      <c r="AA620" s="404"/>
      <c r="AB620" s="403" t="s">
        <v>278</v>
      </c>
    </row>
    <row r="621" spans="1:28" x14ac:dyDescent="0.2">
      <c r="A621" s="395"/>
      <c r="B621" s="184">
        <f t="shared" si="10"/>
        <v>0</v>
      </c>
      <c r="C621" s="404"/>
      <c r="D621" s="404"/>
      <c r="E621" s="404"/>
      <c r="F621" s="404"/>
      <c r="G621" s="404"/>
      <c r="H621" s="404"/>
      <c r="I621" s="404"/>
      <c r="J621" s="404"/>
      <c r="K621" s="404"/>
      <c r="L621" s="404"/>
      <c r="M621" s="404"/>
      <c r="N621" s="404"/>
      <c r="O621" s="404"/>
      <c r="P621" s="404"/>
      <c r="Q621" s="404"/>
      <c r="R621" s="404"/>
      <c r="S621" s="404"/>
      <c r="T621" s="404"/>
      <c r="U621" s="404"/>
      <c r="V621" s="404"/>
      <c r="W621" s="404"/>
      <c r="X621" s="404"/>
      <c r="Y621" s="404"/>
      <c r="Z621" s="404"/>
      <c r="AA621" s="404"/>
      <c r="AB621" s="403" t="s">
        <v>278</v>
      </c>
    </row>
    <row r="622" spans="1:28" x14ac:dyDescent="0.2">
      <c r="A622" s="395"/>
      <c r="B622" s="184">
        <f t="shared" si="10"/>
        <v>0</v>
      </c>
      <c r="C622" s="404"/>
      <c r="D622" s="404"/>
      <c r="E622" s="404"/>
      <c r="F622" s="404"/>
      <c r="G622" s="404"/>
      <c r="H622" s="404"/>
      <c r="I622" s="404"/>
      <c r="J622" s="404"/>
      <c r="K622" s="404"/>
      <c r="L622" s="404"/>
      <c r="M622" s="404"/>
      <c r="N622" s="404"/>
      <c r="O622" s="404"/>
      <c r="P622" s="404"/>
      <c r="Q622" s="404"/>
      <c r="R622" s="404"/>
      <c r="S622" s="404"/>
      <c r="T622" s="404"/>
      <c r="U622" s="404"/>
      <c r="V622" s="404"/>
      <c r="W622" s="404"/>
      <c r="X622" s="404"/>
      <c r="Y622" s="404"/>
      <c r="Z622" s="404"/>
      <c r="AA622" s="404"/>
      <c r="AB622" s="403" t="s">
        <v>278</v>
      </c>
    </row>
    <row r="623" spans="1:28" x14ac:dyDescent="0.2">
      <c r="A623" s="395"/>
      <c r="B623" s="184">
        <f t="shared" si="10"/>
        <v>0</v>
      </c>
      <c r="C623" s="404"/>
      <c r="D623" s="404"/>
      <c r="E623" s="404"/>
      <c r="F623" s="404"/>
      <c r="G623" s="404"/>
      <c r="H623" s="404"/>
      <c r="I623" s="404"/>
      <c r="J623" s="404"/>
      <c r="K623" s="404"/>
      <c r="L623" s="404"/>
      <c r="M623" s="404"/>
      <c r="N623" s="404"/>
      <c r="O623" s="404"/>
      <c r="P623" s="404"/>
      <c r="Q623" s="404"/>
      <c r="R623" s="404"/>
      <c r="S623" s="404"/>
      <c r="T623" s="404"/>
      <c r="U623" s="404"/>
      <c r="V623" s="404"/>
      <c r="W623" s="404"/>
      <c r="X623" s="404"/>
      <c r="Y623" s="404"/>
      <c r="Z623" s="404"/>
      <c r="AA623" s="404"/>
      <c r="AB623" s="403" t="s">
        <v>278</v>
      </c>
    </row>
    <row r="624" spans="1:28" x14ac:dyDescent="0.2">
      <c r="A624" s="395"/>
      <c r="B624" s="184">
        <f t="shared" si="10"/>
        <v>0</v>
      </c>
      <c r="C624" s="404"/>
      <c r="D624" s="404"/>
      <c r="E624" s="404"/>
      <c r="F624" s="404"/>
      <c r="G624" s="404"/>
      <c r="H624" s="404"/>
      <c r="I624" s="404"/>
      <c r="J624" s="404"/>
      <c r="K624" s="404"/>
      <c r="L624" s="404"/>
      <c r="M624" s="404"/>
      <c r="N624" s="404"/>
      <c r="O624" s="404"/>
      <c r="P624" s="404"/>
      <c r="Q624" s="404"/>
      <c r="R624" s="404"/>
      <c r="S624" s="404"/>
      <c r="T624" s="404"/>
      <c r="U624" s="404"/>
      <c r="V624" s="404"/>
      <c r="W624" s="404"/>
      <c r="X624" s="404"/>
      <c r="Y624" s="404"/>
      <c r="Z624" s="404"/>
      <c r="AA624" s="404"/>
      <c r="AB624" s="403" t="s">
        <v>278</v>
      </c>
    </row>
    <row r="625" spans="1:28" x14ac:dyDescent="0.2">
      <c r="A625" s="395"/>
      <c r="B625" s="184">
        <f t="shared" si="10"/>
        <v>0</v>
      </c>
      <c r="C625" s="404"/>
      <c r="D625" s="404"/>
      <c r="E625" s="404"/>
      <c r="F625" s="404"/>
      <c r="G625" s="404"/>
      <c r="H625" s="404"/>
      <c r="I625" s="404"/>
      <c r="J625" s="404"/>
      <c r="K625" s="404"/>
      <c r="L625" s="404"/>
      <c r="M625" s="404"/>
      <c r="N625" s="404"/>
      <c r="O625" s="404"/>
      <c r="P625" s="404"/>
      <c r="Q625" s="404"/>
      <c r="R625" s="404"/>
      <c r="S625" s="404"/>
      <c r="T625" s="404"/>
      <c r="U625" s="404"/>
      <c r="V625" s="404"/>
      <c r="W625" s="404"/>
      <c r="X625" s="404"/>
      <c r="Y625" s="404"/>
      <c r="Z625" s="404"/>
      <c r="AA625" s="404"/>
      <c r="AB625" s="403" t="s">
        <v>278</v>
      </c>
    </row>
    <row r="626" spans="1:28" x14ac:dyDescent="0.2">
      <c r="A626" s="395"/>
      <c r="B626" s="184">
        <f t="shared" si="10"/>
        <v>0</v>
      </c>
      <c r="C626" s="404"/>
      <c r="D626" s="404"/>
      <c r="E626" s="404"/>
      <c r="F626" s="404"/>
      <c r="G626" s="404"/>
      <c r="H626" s="404"/>
      <c r="I626" s="404"/>
      <c r="J626" s="404"/>
      <c r="K626" s="404"/>
      <c r="L626" s="404"/>
      <c r="M626" s="404"/>
      <c r="N626" s="404"/>
      <c r="O626" s="404"/>
      <c r="P626" s="404"/>
      <c r="Q626" s="404"/>
      <c r="R626" s="404"/>
      <c r="S626" s="404"/>
      <c r="T626" s="404"/>
      <c r="U626" s="404"/>
      <c r="V626" s="404"/>
      <c r="W626" s="404"/>
      <c r="X626" s="404"/>
      <c r="Y626" s="404"/>
      <c r="Z626" s="404"/>
      <c r="AA626" s="404"/>
      <c r="AB626" s="403" t="s">
        <v>278</v>
      </c>
    </row>
    <row r="627" spans="1:28" x14ac:dyDescent="0.2">
      <c r="A627" s="395"/>
      <c r="B627" s="184">
        <f t="shared" si="10"/>
        <v>0</v>
      </c>
      <c r="C627" s="404"/>
      <c r="D627" s="404"/>
      <c r="E627" s="404"/>
      <c r="F627" s="404"/>
      <c r="G627" s="404"/>
      <c r="H627" s="404"/>
      <c r="I627" s="404"/>
      <c r="J627" s="404"/>
      <c r="K627" s="404"/>
      <c r="L627" s="404"/>
      <c r="M627" s="404"/>
      <c r="N627" s="404"/>
      <c r="O627" s="404"/>
      <c r="P627" s="404"/>
      <c r="Q627" s="404"/>
      <c r="R627" s="404"/>
      <c r="S627" s="404"/>
      <c r="T627" s="404"/>
      <c r="U627" s="404"/>
      <c r="V627" s="404"/>
      <c r="W627" s="404"/>
      <c r="X627" s="404"/>
      <c r="Y627" s="404"/>
      <c r="Z627" s="404"/>
      <c r="AA627" s="404"/>
      <c r="AB627" s="403" t="s">
        <v>278</v>
      </c>
    </row>
    <row r="628" spans="1:28" x14ac:dyDescent="0.2">
      <c r="A628" s="395"/>
      <c r="B628" s="184">
        <f t="shared" si="10"/>
        <v>0</v>
      </c>
      <c r="C628" s="404"/>
      <c r="D628" s="404"/>
      <c r="E628" s="404"/>
      <c r="F628" s="404"/>
      <c r="G628" s="404"/>
      <c r="H628" s="404"/>
      <c r="I628" s="404"/>
      <c r="J628" s="404"/>
      <c r="K628" s="404"/>
      <c r="L628" s="404"/>
      <c r="M628" s="404"/>
      <c r="N628" s="404"/>
      <c r="O628" s="404"/>
      <c r="P628" s="404"/>
      <c r="Q628" s="404"/>
      <c r="R628" s="404"/>
      <c r="S628" s="404"/>
      <c r="T628" s="404"/>
      <c r="U628" s="404"/>
      <c r="V628" s="404"/>
      <c r="W628" s="404"/>
      <c r="X628" s="404"/>
      <c r="Y628" s="404"/>
      <c r="Z628" s="404"/>
      <c r="AA628" s="404"/>
      <c r="AB628" s="403" t="s">
        <v>278</v>
      </c>
    </row>
    <row r="629" spans="1:28" x14ac:dyDescent="0.2">
      <c r="A629" s="395"/>
      <c r="B629" s="184">
        <f t="shared" si="10"/>
        <v>0</v>
      </c>
      <c r="C629" s="404"/>
      <c r="D629" s="404"/>
      <c r="E629" s="404"/>
      <c r="F629" s="404"/>
      <c r="G629" s="404"/>
      <c r="H629" s="404"/>
      <c r="I629" s="404"/>
      <c r="J629" s="404"/>
      <c r="K629" s="404"/>
      <c r="L629" s="404"/>
      <c r="M629" s="404"/>
      <c r="N629" s="404"/>
      <c r="O629" s="404"/>
      <c r="P629" s="404"/>
      <c r="Q629" s="404"/>
      <c r="R629" s="404"/>
      <c r="S629" s="404"/>
      <c r="T629" s="404"/>
      <c r="U629" s="404"/>
      <c r="V629" s="404"/>
      <c r="W629" s="404"/>
      <c r="X629" s="404"/>
      <c r="Y629" s="404"/>
      <c r="Z629" s="404"/>
      <c r="AA629" s="404"/>
      <c r="AB629" s="403" t="s">
        <v>278</v>
      </c>
    </row>
    <row r="630" spans="1:28" x14ac:dyDescent="0.2">
      <c r="A630" s="395"/>
      <c r="B630" s="184">
        <f t="shared" si="10"/>
        <v>0</v>
      </c>
      <c r="C630" s="404"/>
      <c r="D630" s="404"/>
      <c r="E630" s="404"/>
      <c r="F630" s="404"/>
      <c r="G630" s="404"/>
      <c r="H630" s="404"/>
      <c r="I630" s="404"/>
      <c r="J630" s="404"/>
      <c r="K630" s="404"/>
      <c r="L630" s="404"/>
      <c r="M630" s="404"/>
      <c r="N630" s="404"/>
      <c r="O630" s="404"/>
      <c r="P630" s="404"/>
      <c r="Q630" s="404"/>
      <c r="R630" s="404"/>
      <c r="S630" s="404"/>
      <c r="T630" s="404"/>
      <c r="U630" s="404"/>
      <c r="V630" s="404"/>
      <c r="W630" s="404"/>
      <c r="X630" s="404"/>
      <c r="Y630" s="404"/>
      <c r="Z630" s="404"/>
      <c r="AA630" s="404"/>
      <c r="AB630" s="403" t="s">
        <v>278</v>
      </c>
    </row>
    <row r="631" spans="1:28" x14ac:dyDescent="0.2">
      <c r="A631" s="395"/>
      <c r="B631" s="184">
        <f t="shared" si="10"/>
        <v>0</v>
      </c>
      <c r="C631" s="404"/>
      <c r="D631" s="404"/>
      <c r="E631" s="404"/>
      <c r="F631" s="404"/>
      <c r="G631" s="404"/>
      <c r="H631" s="404"/>
      <c r="I631" s="404"/>
      <c r="J631" s="404"/>
      <c r="K631" s="404"/>
      <c r="L631" s="404"/>
      <c r="M631" s="404"/>
      <c r="N631" s="404"/>
      <c r="O631" s="404"/>
      <c r="P631" s="404"/>
      <c r="Q631" s="404"/>
      <c r="R631" s="404"/>
      <c r="S631" s="404"/>
      <c r="T631" s="404"/>
      <c r="U631" s="404"/>
      <c r="V631" s="404"/>
      <c r="W631" s="404"/>
      <c r="X631" s="404"/>
      <c r="Y631" s="404"/>
      <c r="Z631" s="404"/>
      <c r="AA631" s="404"/>
      <c r="AB631" s="403" t="s">
        <v>278</v>
      </c>
    </row>
    <row r="632" spans="1:28" x14ac:dyDescent="0.2">
      <c r="A632" s="395"/>
      <c r="B632" s="184">
        <f t="shared" si="10"/>
        <v>0</v>
      </c>
      <c r="C632" s="404"/>
      <c r="D632" s="404"/>
      <c r="E632" s="404"/>
      <c r="F632" s="404"/>
      <c r="G632" s="404"/>
      <c r="H632" s="404"/>
      <c r="I632" s="404"/>
      <c r="J632" s="404"/>
      <c r="K632" s="404"/>
      <c r="L632" s="404"/>
      <c r="M632" s="404"/>
      <c r="N632" s="404"/>
      <c r="O632" s="404"/>
      <c r="P632" s="404"/>
      <c r="Q632" s="404"/>
      <c r="R632" s="404"/>
      <c r="S632" s="404"/>
      <c r="T632" s="404"/>
      <c r="U632" s="404"/>
      <c r="V632" s="404"/>
      <c r="W632" s="404"/>
      <c r="X632" s="404"/>
      <c r="Y632" s="404"/>
      <c r="Z632" s="404"/>
      <c r="AA632" s="404"/>
      <c r="AB632" s="403" t="s">
        <v>278</v>
      </c>
    </row>
    <row r="633" spans="1:28" x14ac:dyDescent="0.2">
      <c r="A633" s="395"/>
      <c r="B633" s="184">
        <f t="shared" si="10"/>
        <v>0</v>
      </c>
      <c r="C633" s="404"/>
      <c r="D633" s="404"/>
      <c r="E633" s="404"/>
      <c r="F633" s="404"/>
      <c r="G633" s="404"/>
      <c r="H633" s="404"/>
      <c r="I633" s="404"/>
      <c r="J633" s="404"/>
      <c r="K633" s="404"/>
      <c r="L633" s="404"/>
      <c r="M633" s="404"/>
      <c r="N633" s="404"/>
      <c r="O633" s="404"/>
      <c r="P633" s="404"/>
      <c r="Q633" s="404"/>
      <c r="R633" s="404"/>
      <c r="S633" s="404"/>
      <c r="T633" s="404"/>
      <c r="U633" s="404"/>
      <c r="V633" s="404"/>
      <c r="W633" s="404"/>
      <c r="X633" s="404"/>
      <c r="Y633" s="404"/>
      <c r="Z633" s="404"/>
      <c r="AA633" s="404"/>
      <c r="AB633" s="403" t="s">
        <v>278</v>
      </c>
    </row>
    <row r="634" spans="1:28" x14ac:dyDescent="0.2">
      <c r="A634" s="395"/>
      <c r="B634" s="184">
        <f t="shared" si="10"/>
        <v>0</v>
      </c>
      <c r="C634" s="404"/>
      <c r="D634" s="404"/>
      <c r="E634" s="404"/>
      <c r="F634" s="404"/>
      <c r="G634" s="404"/>
      <c r="H634" s="404"/>
      <c r="I634" s="404"/>
      <c r="J634" s="404"/>
      <c r="K634" s="404"/>
      <c r="L634" s="404"/>
      <c r="M634" s="404"/>
      <c r="N634" s="404"/>
      <c r="O634" s="404"/>
      <c r="P634" s="404"/>
      <c r="Q634" s="404"/>
      <c r="R634" s="404"/>
      <c r="S634" s="404"/>
      <c r="T634" s="404"/>
      <c r="U634" s="404"/>
      <c r="V634" s="404"/>
      <c r="W634" s="404"/>
      <c r="X634" s="404"/>
      <c r="Y634" s="404"/>
      <c r="Z634" s="404"/>
      <c r="AA634" s="404"/>
      <c r="AB634" s="403" t="s">
        <v>278</v>
      </c>
    </row>
    <row r="635" spans="1:28" x14ac:dyDescent="0.2">
      <c r="A635" s="395"/>
      <c r="B635" s="184">
        <f t="shared" si="10"/>
        <v>0</v>
      </c>
      <c r="C635" s="404"/>
      <c r="D635" s="404"/>
      <c r="E635" s="404"/>
      <c r="F635" s="404"/>
      <c r="G635" s="404"/>
      <c r="H635" s="404"/>
      <c r="I635" s="404"/>
      <c r="J635" s="404"/>
      <c r="K635" s="404"/>
      <c r="L635" s="404"/>
      <c r="M635" s="404"/>
      <c r="N635" s="404"/>
      <c r="O635" s="404"/>
      <c r="P635" s="404"/>
      <c r="Q635" s="404"/>
      <c r="R635" s="404"/>
      <c r="S635" s="404"/>
      <c r="T635" s="404"/>
      <c r="U635" s="404"/>
      <c r="V635" s="404"/>
      <c r="W635" s="404"/>
      <c r="X635" s="404"/>
      <c r="Y635" s="404"/>
      <c r="Z635" s="404"/>
      <c r="AA635" s="404"/>
      <c r="AB635" s="403" t="s">
        <v>278</v>
      </c>
    </row>
    <row r="636" spans="1:28" x14ac:dyDescent="0.2">
      <c r="A636" s="395"/>
      <c r="B636" s="184">
        <f t="shared" si="10"/>
        <v>0</v>
      </c>
      <c r="C636" s="404"/>
      <c r="D636" s="404"/>
      <c r="E636" s="404"/>
      <c r="F636" s="404"/>
      <c r="G636" s="404"/>
      <c r="H636" s="404"/>
      <c r="I636" s="404"/>
      <c r="J636" s="404"/>
      <c r="K636" s="404"/>
      <c r="L636" s="404"/>
      <c r="M636" s="404"/>
      <c r="N636" s="404"/>
      <c r="O636" s="404"/>
      <c r="P636" s="404"/>
      <c r="Q636" s="404"/>
      <c r="R636" s="404"/>
      <c r="S636" s="404"/>
      <c r="T636" s="404"/>
      <c r="U636" s="404"/>
      <c r="V636" s="404"/>
      <c r="W636" s="404"/>
      <c r="X636" s="404"/>
      <c r="Y636" s="404"/>
      <c r="Z636" s="404"/>
      <c r="AA636" s="404"/>
      <c r="AB636" s="403" t="s">
        <v>278</v>
      </c>
    </row>
    <row r="637" spans="1:28" x14ac:dyDescent="0.2">
      <c r="A637" s="395"/>
      <c r="B637" s="184">
        <f t="shared" si="10"/>
        <v>0</v>
      </c>
      <c r="C637" s="404"/>
      <c r="D637" s="404"/>
      <c r="E637" s="404"/>
      <c r="F637" s="404"/>
      <c r="G637" s="404"/>
      <c r="H637" s="404"/>
      <c r="I637" s="404"/>
      <c r="J637" s="404"/>
      <c r="K637" s="404"/>
      <c r="L637" s="404"/>
      <c r="M637" s="404"/>
      <c r="N637" s="404"/>
      <c r="O637" s="404"/>
      <c r="P637" s="404"/>
      <c r="Q637" s="404"/>
      <c r="R637" s="404"/>
      <c r="S637" s="404"/>
      <c r="T637" s="404"/>
      <c r="U637" s="404"/>
      <c r="V637" s="404"/>
      <c r="W637" s="404"/>
      <c r="X637" s="404"/>
      <c r="Y637" s="404"/>
      <c r="Z637" s="404"/>
      <c r="AA637" s="404"/>
      <c r="AB637" s="403" t="s">
        <v>278</v>
      </c>
    </row>
    <row r="638" spans="1:28" x14ac:dyDescent="0.2">
      <c r="A638" s="395"/>
      <c r="B638" s="184">
        <f t="shared" si="10"/>
        <v>0</v>
      </c>
      <c r="C638" s="404"/>
      <c r="D638" s="404"/>
      <c r="E638" s="404"/>
      <c r="F638" s="404"/>
      <c r="G638" s="404"/>
      <c r="H638" s="404"/>
      <c r="I638" s="404"/>
      <c r="J638" s="404"/>
      <c r="K638" s="404"/>
      <c r="L638" s="404"/>
      <c r="M638" s="404"/>
      <c r="N638" s="404"/>
      <c r="O638" s="404"/>
      <c r="P638" s="404"/>
      <c r="Q638" s="404"/>
      <c r="R638" s="404"/>
      <c r="S638" s="404"/>
      <c r="T638" s="404"/>
      <c r="U638" s="404"/>
      <c r="V638" s="404"/>
      <c r="W638" s="404"/>
      <c r="X638" s="404"/>
      <c r="Y638" s="404"/>
      <c r="Z638" s="404"/>
      <c r="AA638" s="404"/>
      <c r="AB638" s="403" t="s">
        <v>278</v>
      </c>
    </row>
    <row r="639" spans="1:28" x14ac:dyDescent="0.2">
      <c r="A639" s="395"/>
      <c r="B639" s="184">
        <f t="shared" si="10"/>
        <v>0</v>
      </c>
      <c r="C639" s="404"/>
      <c r="D639" s="404"/>
      <c r="E639" s="404"/>
      <c r="F639" s="404"/>
      <c r="G639" s="404"/>
      <c r="H639" s="404"/>
      <c r="I639" s="404"/>
      <c r="J639" s="404"/>
      <c r="K639" s="404"/>
      <c r="L639" s="404"/>
      <c r="M639" s="404"/>
      <c r="N639" s="404"/>
      <c r="O639" s="404"/>
      <c r="P639" s="404"/>
      <c r="Q639" s="404"/>
      <c r="R639" s="404"/>
      <c r="S639" s="404"/>
      <c r="T639" s="404"/>
      <c r="U639" s="404"/>
      <c r="V639" s="404"/>
      <c r="W639" s="404"/>
      <c r="X639" s="404"/>
      <c r="Y639" s="404"/>
      <c r="Z639" s="404"/>
      <c r="AA639" s="404"/>
      <c r="AB639" s="403" t="s">
        <v>278</v>
      </c>
    </row>
    <row r="640" spans="1:28" x14ac:dyDescent="0.2">
      <c r="A640" s="395"/>
      <c r="B640" s="184">
        <f t="shared" si="10"/>
        <v>0</v>
      </c>
      <c r="C640" s="404"/>
      <c r="D640" s="404"/>
      <c r="E640" s="404"/>
      <c r="F640" s="404"/>
      <c r="G640" s="404"/>
      <c r="H640" s="404"/>
      <c r="I640" s="404"/>
      <c r="J640" s="404"/>
      <c r="K640" s="404"/>
      <c r="L640" s="404"/>
      <c r="M640" s="404"/>
      <c r="N640" s="404"/>
      <c r="O640" s="404"/>
      <c r="P640" s="404"/>
      <c r="Q640" s="404"/>
      <c r="R640" s="404"/>
      <c r="S640" s="404"/>
      <c r="T640" s="404"/>
      <c r="U640" s="404"/>
      <c r="V640" s="404"/>
      <c r="W640" s="404"/>
      <c r="X640" s="404"/>
      <c r="Y640" s="404"/>
      <c r="Z640" s="404"/>
      <c r="AA640" s="404"/>
      <c r="AB640" s="403" t="s">
        <v>278</v>
      </c>
    </row>
    <row r="641" spans="1:28" x14ac:dyDescent="0.2">
      <c r="A641" s="395"/>
      <c r="B641" s="184">
        <f t="shared" si="10"/>
        <v>0</v>
      </c>
      <c r="C641" s="404"/>
      <c r="D641" s="404"/>
      <c r="E641" s="404"/>
      <c r="F641" s="404"/>
      <c r="G641" s="404"/>
      <c r="H641" s="404"/>
      <c r="I641" s="404"/>
      <c r="J641" s="404"/>
      <c r="K641" s="404"/>
      <c r="L641" s="404"/>
      <c r="M641" s="404"/>
      <c r="N641" s="404"/>
      <c r="O641" s="404"/>
      <c r="P641" s="404"/>
      <c r="Q641" s="404"/>
      <c r="R641" s="404"/>
      <c r="S641" s="404"/>
      <c r="T641" s="404"/>
      <c r="U641" s="404"/>
      <c r="V641" s="404"/>
      <c r="W641" s="404"/>
      <c r="X641" s="404"/>
      <c r="Y641" s="404"/>
      <c r="Z641" s="404"/>
      <c r="AA641" s="404"/>
      <c r="AB641" s="403" t="s">
        <v>278</v>
      </c>
    </row>
    <row r="642" spans="1:28" x14ac:dyDescent="0.2">
      <c r="A642" s="395"/>
      <c r="B642" s="184">
        <f t="shared" si="10"/>
        <v>0</v>
      </c>
      <c r="C642" s="404"/>
      <c r="D642" s="404"/>
      <c r="E642" s="404"/>
      <c r="F642" s="404"/>
      <c r="G642" s="404"/>
      <c r="H642" s="404"/>
      <c r="I642" s="404"/>
      <c r="J642" s="404"/>
      <c r="K642" s="404"/>
      <c r="L642" s="404"/>
      <c r="M642" s="404"/>
      <c r="N642" s="404"/>
      <c r="O642" s="404"/>
      <c r="P642" s="404"/>
      <c r="Q642" s="404"/>
      <c r="R642" s="404"/>
      <c r="S642" s="404"/>
      <c r="T642" s="404"/>
      <c r="U642" s="404"/>
      <c r="V642" s="404"/>
      <c r="W642" s="404"/>
      <c r="X642" s="404"/>
      <c r="Y642" s="404"/>
      <c r="Z642" s="404"/>
      <c r="AA642" s="404"/>
      <c r="AB642" s="403" t="s">
        <v>278</v>
      </c>
    </row>
    <row r="643" spans="1:28" x14ac:dyDescent="0.2">
      <c r="A643" s="395"/>
      <c r="B643" s="184">
        <f t="shared" si="10"/>
        <v>0</v>
      </c>
      <c r="C643" s="404"/>
      <c r="D643" s="404"/>
      <c r="E643" s="404"/>
      <c r="F643" s="404"/>
      <c r="G643" s="404"/>
      <c r="H643" s="404"/>
      <c r="I643" s="404"/>
      <c r="J643" s="404"/>
      <c r="K643" s="404"/>
      <c r="L643" s="404"/>
      <c r="M643" s="404"/>
      <c r="N643" s="404"/>
      <c r="O643" s="404"/>
      <c r="P643" s="404"/>
      <c r="Q643" s="404"/>
      <c r="R643" s="404"/>
      <c r="S643" s="404"/>
      <c r="T643" s="404"/>
      <c r="U643" s="404"/>
      <c r="V643" s="404"/>
      <c r="W643" s="404"/>
      <c r="X643" s="404"/>
      <c r="Y643" s="404"/>
      <c r="Z643" s="404"/>
      <c r="AA643" s="404"/>
      <c r="AB643" s="403" t="s">
        <v>278</v>
      </c>
    </row>
    <row r="644" spans="1:28" x14ac:dyDescent="0.2">
      <c r="A644" s="395"/>
      <c r="B644" s="184">
        <f t="shared" si="10"/>
        <v>0</v>
      </c>
      <c r="C644" s="404"/>
      <c r="D644" s="404"/>
      <c r="E644" s="404"/>
      <c r="F644" s="404"/>
      <c r="G644" s="404"/>
      <c r="H644" s="404"/>
      <c r="I644" s="404"/>
      <c r="J644" s="404"/>
      <c r="K644" s="404"/>
      <c r="L644" s="404"/>
      <c r="M644" s="404"/>
      <c r="N644" s="404"/>
      <c r="O644" s="404"/>
      <c r="P644" s="404"/>
      <c r="Q644" s="404"/>
      <c r="R644" s="404"/>
      <c r="S644" s="404"/>
      <c r="T644" s="404"/>
      <c r="U644" s="404"/>
      <c r="V644" s="404"/>
      <c r="W644" s="404"/>
      <c r="X644" s="404"/>
      <c r="Y644" s="404"/>
      <c r="Z644" s="404"/>
      <c r="AA644" s="404"/>
      <c r="AB644" s="403" t="s">
        <v>278</v>
      </c>
    </row>
    <row r="645" spans="1:28" x14ac:dyDescent="0.2">
      <c r="A645" s="395"/>
      <c r="B645" s="184">
        <f t="shared" si="10"/>
        <v>0</v>
      </c>
      <c r="C645" s="404"/>
      <c r="D645" s="404"/>
      <c r="E645" s="404"/>
      <c r="F645" s="404"/>
      <c r="G645" s="404"/>
      <c r="H645" s="404"/>
      <c r="I645" s="404"/>
      <c r="J645" s="404"/>
      <c r="K645" s="404"/>
      <c r="L645" s="404"/>
      <c r="M645" s="404"/>
      <c r="N645" s="404"/>
      <c r="O645" s="404"/>
      <c r="P645" s="404"/>
      <c r="Q645" s="404"/>
      <c r="R645" s="404"/>
      <c r="S645" s="404"/>
      <c r="T645" s="404"/>
      <c r="U645" s="404"/>
      <c r="V645" s="404"/>
      <c r="W645" s="404"/>
      <c r="X645" s="404"/>
      <c r="Y645" s="404"/>
      <c r="Z645" s="404"/>
      <c r="AA645" s="404"/>
      <c r="AB645" s="403" t="s">
        <v>278</v>
      </c>
    </row>
    <row r="646" spans="1:28" x14ac:dyDescent="0.2">
      <c r="A646" s="395"/>
      <c r="B646" s="184">
        <f t="shared" si="10"/>
        <v>0</v>
      </c>
      <c r="C646" s="404"/>
      <c r="D646" s="404"/>
      <c r="E646" s="404"/>
      <c r="F646" s="404"/>
      <c r="G646" s="404"/>
      <c r="H646" s="404"/>
      <c r="I646" s="404"/>
      <c r="J646" s="404"/>
      <c r="K646" s="404"/>
      <c r="L646" s="404"/>
      <c r="M646" s="404"/>
      <c r="N646" s="404"/>
      <c r="O646" s="404"/>
      <c r="P646" s="404"/>
      <c r="Q646" s="404"/>
      <c r="R646" s="404"/>
      <c r="S646" s="404"/>
      <c r="T646" s="404"/>
      <c r="U646" s="404"/>
      <c r="V646" s="404"/>
      <c r="W646" s="404"/>
      <c r="X646" s="404"/>
      <c r="Y646" s="404"/>
      <c r="Z646" s="404"/>
      <c r="AA646" s="404"/>
      <c r="AB646" s="403" t="s">
        <v>278</v>
      </c>
    </row>
    <row r="647" spans="1:28" x14ac:dyDescent="0.2">
      <c r="A647" s="395"/>
      <c r="B647" s="184">
        <f t="shared" si="10"/>
        <v>0</v>
      </c>
      <c r="C647" s="404"/>
      <c r="D647" s="404"/>
      <c r="E647" s="404"/>
      <c r="F647" s="404"/>
      <c r="G647" s="404"/>
      <c r="H647" s="404"/>
      <c r="I647" s="404"/>
      <c r="J647" s="404"/>
      <c r="K647" s="404"/>
      <c r="L647" s="404"/>
      <c r="M647" s="404"/>
      <c r="N647" s="404"/>
      <c r="O647" s="404"/>
      <c r="P647" s="404"/>
      <c r="Q647" s="404"/>
      <c r="R647" s="404"/>
      <c r="S647" s="404"/>
      <c r="T647" s="404"/>
      <c r="U647" s="404"/>
      <c r="V647" s="404"/>
      <c r="W647" s="404"/>
      <c r="X647" s="404"/>
      <c r="Y647" s="404"/>
      <c r="Z647" s="404"/>
      <c r="AA647" s="404"/>
      <c r="AB647" s="403" t="s">
        <v>278</v>
      </c>
    </row>
    <row r="648" spans="1:28" x14ac:dyDescent="0.2">
      <c r="A648" s="395"/>
      <c r="B648" s="184">
        <f t="shared" si="10"/>
        <v>0</v>
      </c>
      <c r="C648" s="404"/>
      <c r="D648" s="404"/>
      <c r="E648" s="404"/>
      <c r="F648" s="404"/>
      <c r="G648" s="404"/>
      <c r="H648" s="404"/>
      <c r="I648" s="404"/>
      <c r="J648" s="404"/>
      <c r="K648" s="404"/>
      <c r="L648" s="404"/>
      <c r="M648" s="404"/>
      <c r="N648" s="404"/>
      <c r="O648" s="404"/>
      <c r="P648" s="404"/>
      <c r="Q648" s="404"/>
      <c r="R648" s="404"/>
      <c r="S648" s="404"/>
      <c r="T648" s="404"/>
      <c r="U648" s="404"/>
      <c r="V648" s="404"/>
      <c r="W648" s="404"/>
      <c r="X648" s="404"/>
      <c r="Y648" s="404"/>
      <c r="Z648" s="404"/>
      <c r="AA648" s="404"/>
      <c r="AB648" s="403" t="s">
        <v>278</v>
      </c>
    </row>
    <row r="649" spans="1:28" x14ac:dyDescent="0.2">
      <c r="A649" s="395"/>
      <c r="B649" s="184">
        <f t="shared" ref="B649:B712" si="11">SUM(C649:AA649)</f>
        <v>0</v>
      </c>
      <c r="C649" s="404"/>
      <c r="D649" s="404"/>
      <c r="E649" s="404"/>
      <c r="F649" s="404"/>
      <c r="G649" s="404"/>
      <c r="H649" s="404"/>
      <c r="I649" s="404"/>
      <c r="J649" s="404"/>
      <c r="K649" s="404"/>
      <c r="L649" s="404"/>
      <c r="M649" s="404"/>
      <c r="N649" s="404"/>
      <c r="O649" s="404"/>
      <c r="P649" s="404"/>
      <c r="Q649" s="404"/>
      <c r="R649" s="404"/>
      <c r="S649" s="404"/>
      <c r="T649" s="404"/>
      <c r="U649" s="404"/>
      <c r="V649" s="404"/>
      <c r="W649" s="404"/>
      <c r="X649" s="404"/>
      <c r="Y649" s="404"/>
      <c r="Z649" s="404"/>
      <c r="AA649" s="404"/>
      <c r="AB649" s="403" t="s">
        <v>278</v>
      </c>
    </row>
    <row r="650" spans="1:28" x14ac:dyDescent="0.2">
      <c r="A650" s="395"/>
      <c r="B650" s="184">
        <f t="shared" si="11"/>
        <v>0</v>
      </c>
      <c r="C650" s="404"/>
      <c r="D650" s="404"/>
      <c r="E650" s="404"/>
      <c r="F650" s="404"/>
      <c r="G650" s="404"/>
      <c r="H650" s="404"/>
      <c r="I650" s="404"/>
      <c r="J650" s="404"/>
      <c r="K650" s="404"/>
      <c r="L650" s="404"/>
      <c r="M650" s="404"/>
      <c r="N650" s="404"/>
      <c r="O650" s="404"/>
      <c r="P650" s="404"/>
      <c r="Q650" s="404"/>
      <c r="R650" s="404"/>
      <c r="S650" s="404"/>
      <c r="T650" s="404"/>
      <c r="U650" s="404"/>
      <c r="V650" s="404"/>
      <c r="W650" s="404"/>
      <c r="X650" s="404"/>
      <c r="Y650" s="404"/>
      <c r="Z650" s="404"/>
      <c r="AA650" s="404"/>
      <c r="AB650" s="403" t="s">
        <v>278</v>
      </c>
    </row>
    <row r="651" spans="1:28" x14ac:dyDescent="0.2">
      <c r="A651" s="395"/>
      <c r="B651" s="184">
        <f t="shared" si="11"/>
        <v>0</v>
      </c>
      <c r="C651" s="404"/>
      <c r="D651" s="404"/>
      <c r="E651" s="404"/>
      <c r="F651" s="404"/>
      <c r="G651" s="404"/>
      <c r="H651" s="404"/>
      <c r="I651" s="404"/>
      <c r="J651" s="404"/>
      <c r="K651" s="404"/>
      <c r="L651" s="404"/>
      <c r="M651" s="404"/>
      <c r="N651" s="404"/>
      <c r="O651" s="404"/>
      <c r="P651" s="404"/>
      <c r="Q651" s="404"/>
      <c r="R651" s="404"/>
      <c r="S651" s="404"/>
      <c r="T651" s="404"/>
      <c r="U651" s="404"/>
      <c r="V651" s="404"/>
      <c r="W651" s="404"/>
      <c r="X651" s="404"/>
      <c r="Y651" s="404"/>
      <c r="Z651" s="404"/>
      <c r="AA651" s="404"/>
      <c r="AB651" s="403" t="s">
        <v>278</v>
      </c>
    </row>
    <row r="652" spans="1:28" x14ac:dyDescent="0.2">
      <c r="A652" s="395"/>
      <c r="B652" s="184">
        <f t="shared" si="11"/>
        <v>0</v>
      </c>
      <c r="C652" s="404"/>
      <c r="D652" s="404"/>
      <c r="E652" s="404"/>
      <c r="F652" s="404"/>
      <c r="G652" s="404"/>
      <c r="H652" s="404"/>
      <c r="I652" s="404"/>
      <c r="J652" s="404"/>
      <c r="K652" s="404"/>
      <c r="L652" s="404"/>
      <c r="M652" s="404"/>
      <c r="N652" s="404"/>
      <c r="O652" s="404"/>
      <c r="P652" s="404"/>
      <c r="Q652" s="404"/>
      <c r="R652" s="404"/>
      <c r="S652" s="404"/>
      <c r="T652" s="404"/>
      <c r="U652" s="404"/>
      <c r="V652" s="404"/>
      <c r="W652" s="404"/>
      <c r="X652" s="404"/>
      <c r="Y652" s="404"/>
      <c r="Z652" s="404"/>
      <c r="AA652" s="404"/>
      <c r="AB652" s="403" t="s">
        <v>278</v>
      </c>
    </row>
    <row r="653" spans="1:28" x14ac:dyDescent="0.2">
      <c r="A653" s="395"/>
      <c r="B653" s="184">
        <f t="shared" si="11"/>
        <v>0</v>
      </c>
      <c r="C653" s="404"/>
      <c r="D653" s="404"/>
      <c r="E653" s="404"/>
      <c r="F653" s="404"/>
      <c r="G653" s="404"/>
      <c r="H653" s="404"/>
      <c r="I653" s="404"/>
      <c r="J653" s="404"/>
      <c r="K653" s="404"/>
      <c r="L653" s="404"/>
      <c r="M653" s="404"/>
      <c r="N653" s="404"/>
      <c r="O653" s="404"/>
      <c r="P653" s="404"/>
      <c r="Q653" s="404"/>
      <c r="R653" s="404"/>
      <c r="S653" s="404"/>
      <c r="T653" s="404"/>
      <c r="U653" s="404"/>
      <c r="V653" s="404"/>
      <c r="W653" s="404"/>
      <c r="X653" s="404"/>
      <c r="Y653" s="404"/>
      <c r="Z653" s="404"/>
      <c r="AA653" s="404"/>
      <c r="AB653" s="403" t="s">
        <v>278</v>
      </c>
    </row>
    <row r="654" spans="1:28" x14ac:dyDescent="0.2">
      <c r="A654" s="395"/>
      <c r="B654" s="184">
        <f t="shared" si="11"/>
        <v>0</v>
      </c>
      <c r="C654" s="404"/>
      <c r="D654" s="404"/>
      <c r="E654" s="404"/>
      <c r="F654" s="404"/>
      <c r="G654" s="404"/>
      <c r="H654" s="404"/>
      <c r="I654" s="404"/>
      <c r="J654" s="404"/>
      <c r="K654" s="404"/>
      <c r="L654" s="404"/>
      <c r="M654" s="404"/>
      <c r="N654" s="404"/>
      <c r="O654" s="404"/>
      <c r="P654" s="404"/>
      <c r="Q654" s="404"/>
      <c r="R654" s="404"/>
      <c r="S654" s="404"/>
      <c r="T654" s="404"/>
      <c r="U654" s="404"/>
      <c r="V654" s="404"/>
      <c r="W654" s="404"/>
      <c r="X654" s="404"/>
      <c r="Y654" s="404"/>
      <c r="Z654" s="404"/>
      <c r="AA654" s="404"/>
      <c r="AB654" s="403" t="s">
        <v>278</v>
      </c>
    </row>
    <row r="655" spans="1:28" x14ac:dyDescent="0.2">
      <c r="A655" s="395"/>
      <c r="B655" s="184">
        <f t="shared" si="11"/>
        <v>0</v>
      </c>
      <c r="C655" s="404"/>
      <c r="D655" s="404"/>
      <c r="E655" s="404"/>
      <c r="F655" s="404"/>
      <c r="G655" s="404"/>
      <c r="H655" s="404"/>
      <c r="I655" s="404"/>
      <c r="J655" s="404"/>
      <c r="K655" s="404"/>
      <c r="L655" s="404"/>
      <c r="M655" s="404"/>
      <c r="N655" s="404"/>
      <c r="O655" s="404"/>
      <c r="P655" s="404"/>
      <c r="Q655" s="404"/>
      <c r="R655" s="404"/>
      <c r="S655" s="404"/>
      <c r="T655" s="404"/>
      <c r="U655" s="404"/>
      <c r="V655" s="404"/>
      <c r="W655" s="404"/>
      <c r="X655" s="404"/>
      <c r="Y655" s="404"/>
      <c r="Z655" s="404"/>
      <c r="AA655" s="404"/>
      <c r="AB655" s="403" t="s">
        <v>278</v>
      </c>
    </row>
    <row r="656" spans="1:28" x14ac:dyDescent="0.2">
      <c r="A656" s="395"/>
      <c r="B656" s="184">
        <f t="shared" si="11"/>
        <v>0</v>
      </c>
      <c r="C656" s="404"/>
      <c r="D656" s="404"/>
      <c r="E656" s="404"/>
      <c r="F656" s="404"/>
      <c r="G656" s="404"/>
      <c r="H656" s="404"/>
      <c r="I656" s="404"/>
      <c r="J656" s="404"/>
      <c r="K656" s="404"/>
      <c r="L656" s="404"/>
      <c r="M656" s="404"/>
      <c r="N656" s="404"/>
      <c r="O656" s="404"/>
      <c r="P656" s="404"/>
      <c r="Q656" s="404"/>
      <c r="R656" s="404"/>
      <c r="S656" s="404"/>
      <c r="T656" s="404"/>
      <c r="U656" s="404"/>
      <c r="V656" s="404"/>
      <c r="W656" s="404"/>
      <c r="X656" s="404"/>
      <c r="Y656" s="404"/>
      <c r="Z656" s="404"/>
      <c r="AA656" s="404"/>
      <c r="AB656" s="403" t="s">
        <v>278</v>
      </c>
    </row>
    <row r="657" spans="1:28" x14ac:dyDescent="0.2">
      <c r="A657" s="395"/>
      <c r="B657" s="184">
        <f t="shared" si="11"/>
        <v>0</v>
      </c>
      <c r="C657" s="404"/>
      <c r="D657" s="404"/>
      <c r="E657" s="404"/>
      <c r="F657" s="404"/>
      <c r="G657" s="404"/>
      <c r="H657" s="404"/>
      <c r="I657" s="404"/>
      <c r="J657" s="404"/>
      <c r="K657" s="404"/>
      <c r="L657" s="404"/>
      <c r="M657" s="404"/>
      <c r="N657" s="404"/>
      <c r="O657" s="404"/>
      <c r="P657" s="404"/>
      <c r="Q657" s="404"/>
      <c r="R657" s="404"/>
      <c r="S657" s="404"/>
      <c r="T657" s="404"/>
      <c r="U657" s="404"/>
      <c r="V657" s="404"/>
      <c r="W657" s="404"/>
      <c r="X657" s="404"/>
      <c r="Y657" s="404"/>
      <c r="Z657" s="404"/>
      <c r="AA657" s="404"/>
      <c r="AB657" s="403" t="s">
        <v>278</v>
      </c>
    </row>
    <row r="658" spans="1:28" x14ac:dyDescent="0.2">
      <c r="A658" s="395"/>
      <c r="B658" s="184">
        <f t="shared" si="11"/>
        <v>0</v>
      </c>
      <c r="C658" s="404"/>
      <c r="D658" s="404"/>
      <c r="E658" s="404"/>
      <c r="F658" s="404"/>
      <c r="G658" s="404"/>
      <c r="H658" s="404"/>
      <c r="I658" s="404"/>
      <c r="J658" s="404"/>
      <c r="K658" s="404"/>
      <c r="L658" s="404"/>
      <c r="M658" s="404"/>
      <c r="N658" s="404"/>
      <c r="O658" s="404"/>
      <c r="P658" s="404"/>
      <c r="Q658" s="404"/>
      <c r="R658" s="404"/>
      <c r="S658" s="404"/>
      <c r="T658" s="404"/>
      <c r="U658" s="404"/>
      <c r="V658" s="404"/>
      <c r="W658" s="404"/>
      <c r="X658" s="404"/>
      <c r="Y658" s="404"/>
      <c r="Z658" s="404"/>
      <c r="AA658" s="404"/>
      <c r="AB658" s="403" t="s">
        <v>278</v>
      </c>
    </row>
    <row r="659" spans="1:28" x14ac:dyDescent="0.2">
      <c r="A659" s="395"/>
      <c r="B659" s="184">
        <f t="shared" si="11"/>
        <v>0</v>
      </c>
      <c r="C659" s="404"/>
      <c r="D659" s="404"/>
      <c r="E659" s="404"/>
      <c r="F659" s="404"/>
      <c r="G659" s="404"/>
      <c r="H659" s="404"/>
      <c r="I659" s="404"/>
      <c r="J659" s="404"/>
      <c r="K659" s="404"/>
      <c r="L659" s="404"/>
      <c r="M659" s="404"/>
      <c r="N659" s="404"/>
      <c r="O659" s="404"/>
      <c r="P659" s="404"/>
      <c r="Q659" s="404"/>
      <c r="R659" s="404"/>
      <c r="S659" s="404"/>
      <c r="T659" s="404"/>
      <c r="U659" s="404"/>
      <c r="V659" s="404"/>
      <c r="W659" s="404"/>
      <c r="X659" s="404"/>
      <c r="Y659" s="404"/>
      <c r="Z659" s="404"/>
      <c r="AA659" s="404"/>
      <c r="AB659" s="403" t="s">
        <v>278</v>
      </c>
    </row>
    <row r="660" spans="1:28" x14ac:dyDescent="0.2">
      <c r="A660" s="395"/>
      <c r="B660" s="184">
        <f t="shared" si="11"/>
        <v>0</v>
      </c>
      <c r="C660" s="404"/>
      <c r="D660" s="404"/>
      <c r="E660" s="404"/>
      <c r="F660" s="404"/>
      <c r="G660" s="404"/>
      <c r="H660" s="404"/>
      <c r="I660" s="404"/>
      <c r="J660" s="404"/>
      <c r="K660" s="404"/>
      <c r="L660" s="404"/>
      <c r="M660" s="404"/>
      <c r="N660" s="404"/>
      <c r="O660" s="404"/>
      <c r="P660" s="404"/>
      <c r="Q660" s="404"/>
      <c r="R660" s="404"/>
      <c r="S660" s="404"/>
      <c r="T660" s="404"/>
      <c r="U660" s="404"/>
      <c r="V660" s="404"/>
      <c r="W660" s="404"/>
      <c r="X660" s="404"/>
      <c r="Y660" s="404"/>
      <c r="Z660" s="404"/>
      <c r="AA660" s="404"/>
      <c r="AB660" s="403" t="s">
        <v>278</v>
      </c>
    </row>
    <row r="661" spans="1:28" x14ac:dyDescent="0.2">
      <c r="A661" s="395"/>
      <c r="B661" s="184">
        <f t="shared" si="11"/>
        <v>0</v>
      </c>
      <c r="C661" s="404"/>
      <c r="D661" s="404"/>
      <c r="E661" s="404"/>
      <c r="F661" s="404"/>
      <c r="G661" s="404"/>
      <c r="H661" s="404"/>
      <c r="I661" s="404"/>
      <c r="J661" s="404"/>
      <c r="K661" s="404"/>
      <c r="L661" s="404"/>
      <c r="M661" s="404"/>
      <c r="N661" s="404"/>
      <c r="O661" s="404"/>
      <c r="P661" s="404"/>
      <c r="Q661" s="404"/>
      <c r="R661" s="404"/>
      <c r="S661" s="404"/>
      <c r="T661" s="404"/>
      <c r="U661" s="404"/>
      <c r="V661" s="404"/>
      <c r="W661" s="404"/>
      <c r="X661" s="404"/>
      <c r="Y661" s="404"/>
      <c r="Z661" s="404"/>
      <c r="AA661" s="404"/>
      <c r="AB661" s="403" t="s">
        <v>278</v>
      </c>
    </row>
    <row r="662" spans="1:28" x14ac:dyDescent="0.2">
      <c r="A662" s="395"/>
      <c r="B662" s="184">
        <f t="shared" si="11"/>
        <v>0</v>
      </c>
      <c r="C662" s="404"/>
      <c r="D662" s="404"/>
      <c r="E662" s="404"/>
      <c r="F662" s="404"/>
      <c r="G662" s="404"/>
      <c r="H662" s="404"/>
      <c r="I662" s="404"/>
      <c r="J662" s="404"/>
      <c r="K662" s="404"/>
      <c r="L662" s="404"/>
      <c r="M662" s="404"/>
      <c r="N662" s="404"/>
      <c r="O662" s="404"/>
      <c r="P662" s="404"/>
      <c r="Q662" s="404"/>
      <c r="R662" s="404"/>
      <c r="S662" s="404"/>
      <c r="T662" s="404"/>
      <c r="U662" s="404"/>
      <c r="V662" s="404"/>
      <c r="W662" s="404"/>
      <c r="X662" s="404"/>
      <c r="Y662" s="404"/>
      <c r="Z662" s="404"/>
      <c r="AA662" s="404"/>
      <c r="AB662" s="403" t="s">
        <v>278</v>
      </c>
    </row>
    <row r="663" spans="1:28" x14ac:dyDescent="0.2">
      <c r="A663" s="395"/>
      <c r="B663" s="184">
        <f t="shared" si="11"/>
        <v>0</v>
      </c>
      <c r="C663" s="404"/>
      <c r="D663" s="404"/>
      <c r="E663" s="404"/>
      <c r="F663" s="404"/>
      <c r="G663" s="404"/>
      <c r="H663" s="404"/>
      <c r="I663" s="404"/>
      <c r="J663" s="404"/>
      <c r="K663" s="404"/>
      <c r="L663" s="404"/>
      <c r="M663" s="404"/>
      <c r="N663" s="404"/>
      <c r="O663" s="404"/>
      <c r="P663" s="404"/>
      <c r="Q663" s="404"/>
      <c r="R663" s="404"/>
      <c r="S663" s="404"/>
      <c r="T663" s="404"/>
      <c r="U663" s="404"/>
      <c r="V663" s="404"/>
      <c r="W663" s="404"/>
      <c r="X663" s="404"/>
      <c r="Y663" s="404"/>
      <c r="Z663" s="404"/>
      <c r="AA663" s="404"/>
      <c r="AB663" s="403" t="s">
        <v>278</v>
      </c>
    </row>
    <row r="664" spans="1:28" x14ac:dyDescent="0.2">
      <c r="A664" s="395"/>
      <c r="B664" s="184">
        <f t="shared" si="11"/>
        <v>0</v>
      </c>
      <c r="C664" s="404"/>
      <c r="D664" s="404"/>
      <c r="E664" s="404"/>
      <c r="F664" s="404"/>
      <c r="G664" s="404"/>
      <c r="H664" s="404"/>
      <c r="I664" s="404"/>
      <c r="J664" s="404"/>
      <c r="K664" s="404"/>
      <c r="L664" s="404"/>
      <c r="M664" s="404"/>
      <c r="N664" s="404"/>
      <c r="O664" s="404"/>
      <c r="P664" s="404"/>
      <c r="Q664" s="404"/>
      <c r="R664" s="404"/>
      <c r="S664" s="404"/>
      <c r="T664" s="404"/>
      <c r="U664" s="404"/>
      <c r="V664" s="404"/>
      <c r="W664" s="404"/>
      <c r="X664" s="404"/>
      <c r="Y664" s="404"/>
      <c r="Z664" s="404"/>
      <c r="AA664" s="404"/>
      <c r="AB664" s="403" t="s">
        <v>278</v>
      </c>
    </row>
    <row r="665" spans="1:28" x14ac:dyDescent="0.2">
      <c r="A665" s="395"/>
      <c r="B665" s="184">
        <f t="shared" si="11"/>
        <v>0</v>
      </c>
      <c r="C665" s="404"/>
      <c r="D665" s="404"/>
      <c r="E665" s="404"/>
      <c r="F665" s="404"/>
      <c r="G665" s="404"/>
      <c r="H665" s="404"/>
      <c r="I665" s="404"/>
      <c r="J665" s="404"/>
      <c r="K665" s="404"/>
      <c r="L665" s="404"/>
      <c r="M665" s="404"/>
      <c r="N665" s="404"/>
      <c r="O665" s="404"/>
      <c r="P665" s="404"/>
      <c r="Q665" s="404"/>
      <c r="R665" s="404"/>
      <c r="S665" s="404"/>
      <c r="T665" s="404"/>
      <c r="U665" s="404"/>
      <c r="V665" s="404"/>
      <c r="W665" s="404"/>
      <c r="X665" s="404"/>
      <c r="Y665" s="404"/>
      <c r="Z665" s="404"/>
      <c r="AA665" s="404"/>
      <c r="AB665" s="403" t="s">
        <v>278</v>
      </c>
    </row>
    <row r="666" spans="1:28" x14ac:dyDescent="0.2">
      <c r="A666" s="395"/>
      <c r="B666" s="184">
        <f t="shared" si="11"/>
        <v>0</v>
      </c>
      <c r="C666" s="404"/>
      <c r="D666" s="404"/>
      <c r="E666" s="404"/>
      <c r="F666" s="404"/>
      <c r="G666" s="404"/>
      <c r="H666" s="404"/>
      <c r="I666" s="404"/>
      <c r="J666" s="404"/>
      <c r="K666" s="404"/>
      <c r="L666" s="404"/>
      <c r="M666" s="404"/>
      <c r="N666" s="404"/>
      <c r="O666" s="404"/>
      <c r="P666" s="404"/>
      <c r="Q666" s="404"/>
      <c r="R666" s="404"/>
      <c r="S666" s="404"/>
      <c r="T666" s="404"/>
      <c r="U666" s="404"/>
      <c r="V666" s="404"/>
      <c r="W666" s="404"/>
      <c r="X666" s="404"/>
      <c r="Y666" s="404"/>
      <c r="Z666" s="404"/>
      <c r="AA666" s="404"/>
      <c r="AB666" s="403" t="s">
        <v>278</v>
      </c>
    </row>
    <row r="667" spans="1:28" x14ac:dyDescent="0.2">
      <c r="A667" s="395"/>
      <c r="B667" s="184">
        <f t="shared" si="11"/>
        <v>0</v>
      </c>
      <c r="C667" s="404"/>
      <c r="D667" s="404"/>
      <c r="E667" s="404"/>
      <c r="F667" s="404"/>
      <c r="G667" s="404"/>
      <c r="H667" s="404"/>
      <c r="I667" s="404"/>
      <c r="J667" s="404"/>
      <c r="K667" s="404"/>
      <c r="L667" s="404"/>
      <c r="M667" s="404"/>
      <c r="N667" s="404"/>
      <c r="O667" s="404"/>
      <c r="P667" s="404"/>
      <c r="Q667" s="404"/>
      <c r="R667" s="404"/>
      <c r="S667" s="404"/>
      <c r="T667" s="404"/>
      <c r="U667" s="404"/>
      <c r="V667" s="404"/>
      <c r="W667" s="404"/>
      <c r="X667" s="404"/>
      <c r="Y667" s="404"/>
      <c r="Z667" s="404"/>
      <c r="AA667" s="404"/>
      <c r="AB667" s="403" t="s">
        <v>278</v>
      </c>
    </row>
    <row r="668" spans="1:28" x14ac:dyDescent="0.2">
      <c r="A668" s="395"/>
      <c r="B668" s="184">
        <f t="shared" si="11"/>
        <v>0</v>
      </c>
      <c r="C668" s="404"/>
      <c r="D668" s="404"/>
      <c r="E668" s="404"/>
      <c r="F668" s="404"/>
      <c r="G668" s="404"/>
      <c r="H668" s="404"/>
      <c r="I668" s="404"/>
      <c r="J668" s="404"/>
      <c r="K668" s="404"/>
      <c r="L668" s="404"/>
      <c r="M668" s="404"/>
      <c r="N668" s="404"/>
      <c r="O668" s="404"/>
      <c r="P668" s="404"/>
      <c r="Q668" s="404"/>
      <c r="R668" s="404"/>
      <c r="S668" s="404"/>
      <c r="T668" s="404"/>
      <c r="U668" s="404"/>
      <c r="V668" s="404"/>
      <c r="W668" s="404"/>
      <c r="X668" s="404"/>
      <c r="Y668" s="404"/>
      <c r="Z668" s="404"/>
      <c r="AA668" s="404"/>
      <c r="AB668" s="403" t="s">
        <v>278</v>
      </c>
    </row>
    <row r="669" spans="1:28" x14ac:dyDescent="0.2">
      <c r="A669" s="395"/>
      <c r="B669" s="184">
        <f t="shared" si="11"/>
        <v>0</v>
      </c>
      <c r="C669" s="404"/>
      <c r="D669" s="404"/>
      <c r="E669" s="404"/>
      <c r="F669" s="404"/>
      <c r="G669" s="404"/>
      <c r="H669" s="404"/>
      <c r="I669" s="404"/>
      <c r="J669" s="404"/>
      <c r="K669" s="404"/>
      <c r="L669" s="404"/>
      <c r="M669" s="404"/>
      <c r="N669" s="404"/>
      <c r="O669" s="404"/>
      <c r="P669" s="404"/>
      <c r="Q669" s="404"/>
      <c r="R669" s="404"/>
      <c r="S669" s="404"/>
      <c r="T669" s="404"/>
      <c r="U669" s="404"/>
      <c r="V669" s="404"/>
      <c r="W669" s="404"/>
      <c r="X669" s="404"/>
      <c r="Y669" s="404"/>
      <c r="Z669" s="404"/>
      <c r="AA669" s="404"/>
      <c r="AB669" s="403" t="s">
        <v>278</v>
      </c>
    </row>
    <row r="670" spans="1:28" x14ac:dyDescent="0.2">
      <c r="A670" s="395"/>
      <c r="B670" s="184">
        <f t="shared" si="11"/>
        <v>0</v>
      </c>
      <c r="C670" s="404"/>
      <c r="D670" s="404"/>
      <c r="E670" s="404"/>
      <c r="F670" s="404"/>
      <c r="G670" s="404"/>
      <c r="H670" s="404"/>
      <c r="I670" s="404"/>
      <c r="J670" s="404"/>
      <c r="K670" s="404"/>
      <c r="L670" s="404"/>
      <c r="M670" s="404"/>
      <c r="N670" s="404"/>
      <c r="O670" s="404"/>
      <c r="P670" s="404"/>
      <c r="Q670" s="404"/>
      <c r="R670" s="404"/>
      <c r="S670" s="404"/>
      <c r="T670" s="404"/>
      <c r="U670" s="404"/>
      <c r="V670" s="404"/>
      <c r="W670" s="404"/>
      <c r="X670" s="404"/>
      <c r="Y670" s="404"/>
      <c r="Z670" s="404"/>
      <c r="AA670" s="404"/>
      <c r="AB670" s="403" t="s">
        <v>278</v>
      </c>
    </row>
    <row r="671" spans="1:28" x14ac:dyDescent="0.2">
      <c r="A671" s="395"/>
      <c r="B671" s="184">
        <f t="shared" si="11"/>
        <v>0</v>
      </c>
      <c r="C671" s="404"/>
      <c r="D671" s="404"/>
      <c r="E671" s="404"/>
      <c r="F671" s="404"/>
      <c r="G671" s="404"/>
      <c r="H671" s="404"/>
      <c r="I671" s="404"/>
      <c r="J671" s="404"/>
      <c r="K671" s="404"/>
      <c r="L671" s="404"/>
      <c r="M671" s="404"/>
      <c r="N671" s="404"/>
      <c r="O671" s="404"/>
      <c r="P671" s="404"/>
      <c r="Q671" s="404"/>
      <c r="R671" s="404"/>
      <c r="S671" s="404"/>
      <c r="T671" s="404"/>
      <c r="U671" s="404"/>
      <c r="V671" s="404"/>
      <c r="W671" s="404"/>
      <c r="X671" s="404"/>
      <c r="Y671" s="404"/>
      <c r="Z671" s="404"/>
      <c r="AA671" s="404"/>
      <c r="AB671" s="403" t="s">
        <v>278</v>
      </c>
    </row>
    <row r="672" spans="1:28" x14ac:dyDescent="0.2">
      <c r="A672" s="395"/>
      <c r="B672" s="184">
        <f t="shared" si="11"/>
        <v>0</v>
      </c>
      <c r="C672" s="404"/>
      <c r="D672" s="404"/>
      <c r="E672" s="404"/>
      <c r="F672" s="404"/>
      <c r="G672" s="404"/>
      <c r="H672" s="404"/>
      <c r="I672" s="404"/>
      <c r="J672" s="404"/>
      <c r="K672" s="404"/>
      <c r="L672" s="404"/>
      <c r="M672" s="404"/>
      <c r="N672" s="404"/>
      <c r="O672" s="404"/>
      <c r="P672" s="404"/>
      <c r="Q672" s="404"/>
      <c r="R672" s="404"/>
      <c r="S672" s="404"/>
      <c r="T672" s="404"/>
      <c r="U672" s="404"/>
      <c r="V672" s="404"/>
      <c r="W672" s="404"/>
      <c r="X672" s="404"/>
      <c r="Y672" s="404"/>
      <c r="Z672" s="404"/>
      <c r="AA672" s="404"/>
      <c r="AB672" s="403" t="s">
        <v>278</v>
      </c>
    </row>
    <row r="673" spans="1:28" x14ac:dyDescent="0.2">
      <c r="A673" s="395"/>
      <c r="B673" s="184">
        <f t="shared" si="11"/>
        <v>0</v>
      </c>
      <c r="C673" s="404"/>
      <c r="D673" s="404"/>
      <c r="E673" s="404"/>
      <c r="F673" s="404"/>
      <c r="G673" s="404"/>
      <c r="H673" s="404"/>
      <c r="I673" s="404"/>
      <c r="J673" s="404"/>
      <c r="K673" s="404"/>
      <c r="L673" s="404"/>
      <c r="M673" s="404"/>
      <c r="N673" s="404"/>
      <c r="O673" s="404"/>
      <c r="P673" s="404"/>
      <c r="Q673" s="404"/>
      <c r="R673" s="404"/>
      <c r="S673" s="404"/>
      <c r="T673" s="404"/>
      <c r="U673" s="404"/>
      <c r="V673" s="404"/>
      <c r="W673" s="404"/>
      <c r="X673" s="404"/>
      <c r="Y673" s="404"/>
      <c r="Z673" s="404"/>
      <c r="AA673" s="404"/>
      <c r="AB673" s="403" t="s">
        <v>278</v>
      </c>
    </row>
    <row r="674" spans="1:28" x14ac:dyDescent="0.2">
      <c r="A674" s="395"/>
      <c r="B674" s="184">
        <f t="shared" si="11"/>
        <v>0</v>
      </c>
      <c r="C674" s="404"/>
      <c r="D674" s="404"/>
      <c r="E674" s="404"/>
      <c r="F674" s="404"/>
      <c r="G674" s="404"/>
      <c r="H674" s="404"/>
      <c r="I674" s="404"/>
      <c r="J674" s="404"/>
      <c r="K674" s="404"/>
      <c r="L674" s="404"/>
      <c r="M674" s="404"/>
      <c r="N674" s="404"/>
      <c r="O674" s="404"/>
      <c r="P674" s="404"/>
      <c r="Q674" s="404"/>
      <c r="R674" s="404"/>
      <c r="S674" s="404"/>
      <c r="T674" s="404"/>
      <c r="U674" s="404"/>
      <c r="V674" s="404"/>
      <c r="W674" s="404"/>
      <c r="X674" s="404"/>
      <c r="Y674" s="404"/>
      <c r="Z674" s="404"/>
      <c r="AA674" s="404"/>
      <c r="AB674" s="403" t="s">
        <v>278</v>
      </c>
    </row>
    <row r="675" spans="1:28" x14ac:dyDescent="0.2">
      <c r="A675" s="395"/>
      <c r="B675" s="184">
        <f t="shared" si="11"/>
        <v>0</v>
      </c>
      <c r="C675" s="404"/>
      <c r="D675" s="404"/>
      <c r="E675" s="404"/>
      <c r="F675" s="404"/>
      <c r="G675" s="404"/>
      <c r="H675" s="404"/>
      <c r="I675" s="404"/>
      <c r="J675" s="404"/>
      <c r="K675" s="404"/>
      <c r="L675" s="404"/>
      <c r="M675" s="404"/>
      <c r="N675" s="404"/>
      <c r="O675" s="404"/>
      <c r="P675" s="404"/>
      <c r="Q675" s="404"/>
      <c r="R675" s="404"/>
      <c r="S675" s="404"/>
      <c r="T675" s="404"/>
      <c r="U675" s="404"/>
      <c r="V675" s="404"/>
      <c r="W675" s="404"/>
      <c r="X675" s="404"/>
      <c r="Y675" s="404"/>
      <c r="Z675" s="404"/>
      <c r="AA675" s="404"/>
      <c r="AB675" s="403" t="s">
        <v>278</v>
      </c>
    </row>
    <row r="676" spans="1:28" x14ac:dyDescent="0.2">
      <c r="A676" s="395"/>
      <c r="B676" s="184">
        <f t="shared" si="11"/>
        <v>0</v>
      </c>
      <c r="C676" s="404"/>
      <c r="D676" s="404"/>
      <c r="E676" s="404"/>
      <c r="F676" s="404"/>
      <c r="G676" s="404"/>
      <c r="H676" s="404"/>
      <c r="I676" s="404"/>
      <c r="J676" s="404"/>
      <c r="K676" s="404"/>
      <c r="L676" s="404"/>
      <c r="M676" s="404"/>
      <c r="N676" s="404"/>
      <c r="O676" s="404"/>
      <c r="P676" s="404"/>
      <c r="Q676" s="404"/>
      <c r="R676" s="404"/>
      <c r="S676" s="404"/>
      <c r="T676" s="404"/>
      <c r="U676" s="404"/>
      <c r="V676" s="404"/>
      <c r="W676" s="404"/>
      <c r="X676" s="404"/>
      <c r="Y676" s="404"/>
      <c r="Z676" s="404"/>
      <c r="AA676" s="404"/>
      <c r="AB676" s="403" t="s">
        <v>278</v>
      </c>
    </row>
    <row r="677" spans="1:28" x14ac:dyDescent="0.2">
      <c r="A677" s="394">
        <v>41973</v>
      </c>
      <c r="B677" s="184">
        <f t="shared" si="11"/>
        <v>0</v>
      </c>
      <c r="C677" s="404"/>
      <c r="D677" s="404"/>
      <c r="E677" s="404"/>
      <c r="F677" s="404"/>
      <c r="G677" s="404"/>
      <c r="H677" s="404"/>
      <c r="I677" s="404"/>
      <c r="J677" s="404"/>
      <c r="K677" s="404"/>
      <c r="L677" s="404"/>
      <c r="M677" s="404"/>
      <c r="N677" s="404"/>
      <c r="O677" s="404"/>
      <c r="P677" s="404"/>
      <c r="Q677" s="404"/>
      <c r="R677" s="404"/>
      <c r="S677" s="404"/>
      <c r="T677" s="404"/>
      <c r="U677" s="404"/>
      <c r="V677" s="404"/>
      <c r="W677" s="404"/>
      <c r="X677" s="404"/>
      <c r="Y677" s="404"/>
      <c r="Z677" s="404"/>
      <c r="AA677" s="404"/>
      <c r="AB677" s="403" t="s">
        <v>278</v>
      </c>
    </row>
    <row r="678" spans="1:28" x14ac:dyDescent="0.2">
      <c r="A678" s="394"/>
      <c r="B678" s="184">
        <f t="shared" si="11"/>
        <v>0</v>
      </c>
      <c r="C678" s="404"/>
      <c r="D678" s="404"/>
      <c r="E678" s="404"/>
      <c r="F678" s="404"/>
      <c r="G678" s="404"/>
      <c r="H678" s="404"/>
      <c r="I678" s="404"/>
      <c r="J678" s="404"/>
      <c r="K678" s="404"/>
      <c r="L678" s="404"/>
      <c r="M678" s="404"/>
      <c r="N678" s="404"/>
      <c r="O678" s="404"/>
      <c r="P678" s="404"/>
      <c r="Q678" s="404"/>
      <c r="R678" s="404"/>
      <c r="S678" s="404"/>
      <c r="T678" s="404"/>
      <c r="U678" s="404"/>
      <c r="V678" s="404"/>
      <c r="W678" s="404"/>
      <c r="X678" s="404"/>
      <c r="Y678" s="404"/>
      <c r="Z678" s="404"/>
      <c r="AA678" s="404"/>
      <c r="AB678" s="403" t="s">
        <v>278</v>
      </c>
    </row>
    <row r="679" spans="1:28" x14ac:dyDescent="0.2">
      <c r="A679" s="394"/>
      <c r="B679" s="184">
        <f t="shared" si="11"/>
        <v>0</v>
      </c>
      <c r="C679" s="404"/>
      <c r="D679" s="404"/>
      <c r="E679" s="404"/>
      <c r="F679" s="404"/>
      <c r="G679" s="404"/>
      <c r="H679" s="404"/>
      <c r="I679" s="404"/>
      <c r="J679" s="404"/>
      <c r="K679" s="404"/>
      <c r="L679" s="404"/>
      <c r="M679" s="404"/>
      <c r="N679" s="404"/>
      <c r="O679" s="404"/>
      <c r="P679" s="404"/>
      <c r="Q679" s="404"/>
      <c r="R679" s="404"/>
      <c r="S679" s="404"/>
      <c r="T679" s="404"/>
      <c r="U679" s="404"/>
      <c r="V679" s="404"/>
      <c r="W679" s="404"/>
      <c r="X679" s="404"/>
      <c r="Y679" s="404"/>
      <c r="Z679" s="404"/>
      <c r="AA679" s="404"/>
      <c r="AB679" s="403" t="s">
        <v>278</v>
      </c>
    </row>
    <row r="680" spans="1:28" x14ac:dyDescent="0.2">
      <c r="A680" s="394"/>
      <c r="B680" s="184">
        <f t="shared" si="11"/>
        <v>0</v>
      </c>
      <c r="C680" s="404"/>
      <c r="D680" s="404"/>
      <c r="E680" s="404"/>
      <c r="F680" s="404"/>
      <c r="G680" s="404"/>
      <c r="H680" s="404"/>
      <c r="I680" s="404"/>
      <c r="J680" s="404"/>
      <c r="K680" s="404"/>
      <c r="L680" s="404"/>
      <c r="M680" s="404"/>
      <c r="N680" s="404"/>
      <c r="O680" s="404"/>
      <c r="P680" s="404"/>
      <c r="Q680" s="404"/>
      <c r="R680" s="404"/>
      <c r="S680" s="404"/>
      <c r="T680" s="404"/>
      <c r="U680" s="404"/>
      <c r="V680" s="404"/>
      <c r="W680" s="404"/>
      <c r="X680" s="404"/>
      <c r="Y680" s="404"/>
      <c r="Z680" s="404"/>
      <c r="AA680" s="404"/>
      <c r="AB680" s="403" t="s">
        <v>278</v>
      </c>
    </row>
    <row r="681" spans="1:28" x14ac:dyDescent="0.2">
      <c r="A681" s="394"/>
      <c r="B681" s="184">
        <f t="shared" si="11"/>
        <v>0</v>
      </c>
      <c r="C681" s="404"/>
      <c r="D681" s="404"/>
      <c r="E681" s="404"/>
      <c r="F681" s="404"/>
      <c r="G681" s="404"/>
      <c r="H681" s="404"/>
      <c r="I681" s="404"/>
      <c r="J681" s="404"/>
      <c r="K681" s="404"/>
      <c r="L681" s="404"/>
      <c r="M681" s="404"/>
      <c r="N681" s="404"/>
      <c r="O681" s="404"/>
      <c r="P681" s="404"/>
      <c r="Q681" s="404"/>
      <c r="R681" s="404"/>
      <c r="S681" s="404"/>
      <c r="T681" s="404"/>
      <c r="U681" s="404"/>
      <c r="V681" s="404"/>
      <c r="W681" s="404"/>
      <c r="X681" s="404"/>
      <c r="Y681" s="404"/>
      <c r="Z681" s="404"/>
      <c r="AA681" s="404"/>
      <c r="AB681" s="403" t="s">
        <v>278</v>
      </c>
    </row>
    <row r="682" spans="1:28" x14ac:dyDescent="0.2">
      <c r="A682" s="394"/>
      <c r="B682" s="184">
        <f t="shared" si="11"/>
        <v>0</v>
      </c>
      <c r="C682" s="404"/>
      <c r="D682" s="404"/>
      <c r="E682" s="404"/>
      <c r="F682" s="404"/>
      <c r="G682" s="404"/>
      <c r="H682" s="404"/>
      <c r="I682" s="404"/>
      <c r="J682" s="404"/>
      <c r="K682" s="404"/>
      <c r="L682" s="404"/>
      <c r="M682" s="404"/>
      <c r="N682" s="404"/>
      <c r="O682" s="404"/>
      <c r="P682" s="404"/>
      <c r="Q682" s="404"/>
      <c r="R682" s="404"/>
      <c r="S682" s="404"/>
      <c r="T682" s="404"/>
      <c r="U682" s="404"/>
      <c r="V682" s="404"/>
      <c r="W682" s="404"/>
      <c r="X682" s="404"/>
      <c r="Y682" s="404"/>
      <c r="Z682" s="404"/>
      <c r="AA682" s="404"/>
      <c r="AB682" s="403" t="s">
        <v>278</v>
      </c>
    </row>
    <row r="683" spans="1:28" x14ac:dyDescent="0.2">
      <c r="A683" s="394"/>
      <c r="B683" s="184">
        <f t="shared" si="11"/>
        <v>0</v>
      </c>
      <c r="C683" s="404"/>
      <c r="D683" s="404"/>
      <c r="E683" s="404"/>
      <c r="F683" s="404"/>
      <c r="G683" s="404"/>
      <c r="H683" s="404"/>
      <c r="I683" s="404"/>
      <c r="J683" s="404"/>
      <c r="K683" s="404"/>
      <c r="L683" s="404"/>
      <c r="M683" s="404"/>
      <c r="N683" s="404"/>
      <c r="O683" s="404"/>
      <c r="P683" s="404"/>
      <c r="Q683" s="404"/>
      <c r="R683" s="404"/>
      <c r="S683" s="404"/>
      <c r="T683" s="404"/>
      <c r="U683" s="404"/>
      <c r="V683" s="404"/>
      <c r="W683" s="404"/>
      <c r="X683" s="404"/>
      <c r="Y683" s="404"/>
      <c r="Z683" s="404"/>
      <c r="AA683" s="404"/>
      <c r="AB683" s="403" t="s">
        <v>278</v>
      </c>
    </row>
    <row r="684" spans="1:28" x14ac:dyDescent="0.2">
      <c r="A684" s="394"/>
      <c r="B684" s="184">
        <f t="shared" si="11"/>
        <v>0</v>
      </c>
      <c r="C684" s="404"/>
      <c r="D684" s="404"/>
      <c r="E684" s="404"/>
      <c r="F684" s="404"/>
      <c r="G684" s="404"/>
      <c r="H684" s="404"/>
      <c r="I684" s="404"/>
      <c r="J684" s="404"/>
      <c r="K684" s="404"/>
      <c r="L684" s="404"/>
      <c r="M684" s="404"/>
      <c r="N684" s="404"/>
      <c r="O684" s="404"/>
      <c r="P684" s="404"/>
      <c r="Q684" s="404"/>
      <c r="R684" s="404"/>
      <c r="S684" s="404"/>
      <c r="T684" s="404"/>
      <c r="U684" s="404"/>
      <c r="V684" s="404"/>
      <c r="W684" s="404"/>
      <c r="X684" s="404"/>
      <c r="Y684" s="404"/>
      <c r="Z684" s="404"/>
      <c r="AA684" s="404"/>
      <c r="AB684" s="403" t="s">
        <v>278</v>
      </c>
    </row>
    <row r="685" spans="1:28" x14ac:dyDescent="0.2">
      <c r="A685" s="394"/>
      <c r="B685" s="184">
        <f t="shared" si="11"/>
        <v>0</v>
      </c>
      <c r="C685" s="404"/>
      <c r="D685" s="404"/>
      <c r="E685" s="404"/>
      <c r="F685" s="404"/>
      <c r="G685" s="404"/>
      <c r="H685" s="404"/>
      <c r="I685" s="404"/>
      <c r="J685" s="404"/>
      <c r="K685" s="404"/>
      <c r="L685" s="404"/>
      <c r="M685" s="404"/>
      <c r="N685" s="404"/>
      <c r="O685" s="404"/>
      <c r="P685" s="404"/>
      <c r="Q685" s="404"/>
      <c r="R685" s="404"/>
      <c r="S685" s="404"/>
      <c r="T685" s="404"/>
      <c r="U685" s="404"/>
      <c r="V685" s="404"/>
      <c r="W685" s="404"/>
      <c r="X685" s="404"/>
      <c r="Y685" s="404"/>
      <c r="Z685" s="404"/>
      <c r="AA685" s="404"/>
      <c r="AB685" s="403" t="s">
        <v>278</v>
      </c>
    </row>
    <row r="686" spans="1:28" x14ac:dyDescent="0.2">
      <c r="A686" s="394"/>
      <c r="B686" s="184">
        <f t="shared" si="11"/>
        <v>0</v>
      </c>
      <c r="C686" s="404"/>
      <c r="D686" s="404"/>
      <c r="E686" s="404"/>
      <c r="F686" s="404"/>
      <c r="G686" s="404"/>
      <c r="H686" s="404"/>
      <c r="I686" s="404"/>
      <c r="J686" s="404"/>
      <c r="K686" s="404"/>
      <c r="L686" s="404"/>
      <c r="M686" s="404"/>
      <c r="N686" s="404"/>
      <c r="O686" s="404"/>
      <c r="P686" s="404"/>
      <c r="Q686" s="404"/>
      <c r="R686" s="404"/>
      <c r="S686" s="404"/>
      <c r="T686" s="404"/>
      <c r="U686" s="404"/>
      <c r="V686" s="404"/>
      <c r="W686" s="404"/>
      <c r="X686" s="404"/>
      <c r="Y686" s="404"/>
      <c r="Z686" s="404"/>
      <c r="AA686" s="404"/>
      <c r="AB686" s="403" t="s">
        <v>278</v>
      </c>
    </row>
    <row r="687" spans="1:28" x14ac:dyDescent="0.2">
      <c r="A687" s="394"/>
      <c r="B687" s="184">
        <f t="shared" si="11"/>
        <v>0</v>
      </c>
      <c r="C687" s="404"/>
      <c r="D687" s="404"/>
      <c r="E687" s="404"/>
      <c r="F687" s="404"/>
      <c r="G687" s="404"/>
      <c r="H687" s="404"/>
      <c r="I687" s="404"/>
      <c r="J687" s="404"/>
      <c r="K687" s="404"/>
      <c r="L687" s="404"/>
      <c r="M687" s="404"/>
      <c r="N687" s="404"/>
      <c r="O687" s="404"/>
      <c r="P687" s="404"/>
      <c r="Q687" s="404"/>
      <c r="R687" s="404"/>
      <c r="S687" s="404"/>
      <c r="T687" s="404"/>
      <c r="U687" s="404"/>
      <c r="V687" s="404"/>
      <c r="W687" s="404"/>
      <c r="X687" s="404"/>
      <c r="Y687" s="404"/>
      <c r="Z687" s="404"/>
      <c r="AA687" s="404"/>
      <c r="AB687" s="403" t="s">
        <v>278</v>
      </c>
    </row>
    <row r="688" spans="1:28" x14ac:dyDescent="0.2">
      <c r="A688" s="394"/>
      <c r="B688" s="184">
        <f t="shared" si="11"/>
        <v>0</v>
      </c>
      <c r="C688" s="404"/>
      <c r="D688" s="404"/>
      <c r="E688" s="404"/>
      <c r="F688" s="404"/>
      <c r="G688" s="404"/>
      <c r="H688" s="404"/>
      <c r="I688" s="404"/>
      <c r="J688" s="404"/>
      <c r="K688" s="404"/>
      <c r="L688" s="404"/>
      <c r="M688" s="404"/>
      <c r="N688" s="404"/>
      <c r="O688" s="404"/>
      <c r="P688" s="404"/>
      <c r="Q688" s="404"/>
      <c r="R688" s="404"/>
      <c r="S688" s="404"/>
      <c r="T688" s="404"/>
      <c r="U688" s="404"/>
      <c r="V688" s="404"/>
      <c r="W688" s="404"/>
      <c r="X688" s="404"/>
      <c r="Y688" s="404"/>
      <c r="Z688" s="404"/>
      <c r="AA688" s="404"/>
      <c r="AB688" s="403" t="s">
        <v>278</v>
      </c>
    </row>
    <row r="689" spans="1:28" x14ac:dyDescent="0.2">
      <c r="A689" s="394"/>
      <c r="B689" s="184">
        <f t="shared" si="11"/>
        <v>0</v>
      </c>
      <c r="C689" s="404"/>
      <c r="D689" s="404"/>
      <c r="E689" s="404"/>
      <c r="F689" s="404"/>
      <c r="G689" s="404"/>
      <c r="H689" s="404"/>
      <c r="I689" s="404"/>
      <c r="J689" s="404"/>
      <c r="K689" s="404"/>
      <c r="L689" s="404"/>
      <c r="M689" s="404"/>
      <c r="N689" s="404"/>
      <c r="O689" s="404"/>
      <c r="P689" s="404"/>
      <c r="Q689" s="404"/>
      <c r="R689" s="404"/>
      <c r="S689" s="404"/>
      <c r="T689" s="404"/>
      <c r="U689" s="404"/>
      <c r="V689" s="404"/>
      <c r="W689" s="404"/>
      <c r="X689" s="404"/>
      <c r="Y689" s="404"/>
      <c r="Z689" s="404"/>
      <c r="AA689" s="404"/>
      <c r="AB689" s="403" t="s">
        <v>278</v>
      </c>
    </row>
    <row r="690" spans="1:28" x14ac:dyDescent="0.2">
      <c r="A690" s="394"/>
      <c r="B690" s="184">
        <f t="shared" si="11"/>
        <v>0</v>
      </c>
      <c r="C690" s="404"/>
      <c r="D690" s="404"/>
      <c r="E690" s="404"/>
      <c r="F690" s="404"/>
      <c r="G690" s="404"/>
      <c r="H690" s="404"/>
      <c r="I690" s="404"/>
      <c r="J690" s="404"/>
      <c r="K690" s="404"/>
      <c r="L690" s="404"/>
      <c r="M690" s="404"/>
      <c r="N690" s="404"/>
      <c r="O690" s="404"/>
      <c r="P690" s="404"/>
      <c r="Q690" s="404"/>
      <c r="R690" s="404"/>
      <c r="S690" s="404"/>
      <c r="T690" s="404"/>
      <c r="U690" s="404"/>
      <c r="V690" s="404"/>
      <c r="W690" s="404"/>
      <c r="X690" s="404"/>
      <c r="Y690" s="404"/>
      <c r="Z690" s="404"/>
      <c r="AA690" s="404"/>
      <c r="AB690" s="403" t="s">
        <v>278</v>
      </c>
    </row>
    <row r="691" spans="1:28" x14ac:dyDescent="0.2">
      <c r="A691" s="394"/>
      <c r="B691" s="184">
        <f t="shared" si="11"/>
        <v>0</v>
      </c>
      <c r="C691" s="404"/>
      <c r="D691" s="404"/>
      <c r="E691" s="404"/>
      <c r="F691" s="404"/>
      <c r="G691" s="404"/>
      <c r="H691" s="404"/>
      <c r="I691" s="404"/>
      <c r="J691" s="404"/>
      <c r="K691" s="404"/>
      <c r="L691" s="404"/>
      <c r="M691" s="404"/>
      <c r="N691" s="404"/>
      <c r="O691" s="404"/>
      <c r="P691" s="404"/>
      <c r="Q691" s="404"/>
      <c r="R691" s="404"/>
      <c r="S691" s="404"/>
      <c r="T691" s="404"/>
      <c r="U691" s="404"/>
      <c r="V691" s="404"/>
      <c r="W691" s="404"/>
      <c r="X691" s="404"/>
      <c r="Y691" s="404"/>
      <c r="Z691" s="404"/>
      <c r="AA691" s="404"/>
      <c r="AB691" s="403" t="s">
        <v>278</v>
      </c>
    </row>
    <row r="692" spans="1:28" x14ac:dyDescent="0.2">
      <c r="A692" s="394"/>
      <c r="B692" s="184">
        <f t="shared" si="11"/>
        <v>0</v>
      </c>
      <c r="C692" s="404"/>
      <c r="D692" s="404"/>
      <c r="E692" s="404"/>
      <c r="F692" s="404"/>
      <c r="G692" s="404"/>
      <c r="H692" s="404"/>
      <c r="I692" s="404"/>
      <c r="J692" s="404"/>
      <c r="K692" s="404"/>
      <c r="L692" s="404"/>
      <c r="M692" s="404"/>
      <c r="N692" s="404"/>
      <c r="O692" s="404"/>
      <c r="P692" s="404"/>
      <c r="Q692" s="404"/>
      <c r="R692" s="404"/>
      <c r="S692" s="404"/>
      <c r="T692" s="404"/>
      <c r="U692" s="404"/>
      <c r="V692" s="404"/>
      <c r="W692" s="404"/>
      <c r="X692" s="404"/>
      <c r="Y692" s="404"/>
      <c r="Z692" s="404"/>
      <c r="AA692" s="404"/>
      <c r="AB692" s="403" t="s">
        <v>278</v>
      </c>
    </row>
    <row r="693" spans="1:28" x14ac:dyDescent="0.2">
      <c r="A693" s="394"/>
      <c r="B693" s="184">
        <f t="shared" si="11"/>
        <v>0</v>
      </c>
      <c r="C693" s="404"/>
      <c r="D693" s="404"/>
      <c r="E693" s="404"/>
      <c r="F693" s="404"/>
      <c r="G693" s="404"/>
      <c r="H693" s="404"/>
      <c r="I693" s="404"/>
      <c r="J693" s="404"/>
      <c r="K693" s="404"/>
      <c r="L693" s="404"/>
      <c r="M693" s="404"/>
      <c r="N693" s="404"/>
      <c r="O693" s="404"/>
      <c r="P693" s="404"/>
      <c r="Q693" s="404"/>
      <c r="R693" s="404"/>
      <c r="S693" s="404"/>
      <c r="T693" s="404"/>
      <c r="U693" s="404"/>
      <c r="V693" s="404"/>
      <c r="W693" s="404"/>
      <c r="X693" s="404"/>
      <c r="Y693" s="404"/>
      <c r="Z693" s="404"/>
      <c r="AA693" s="404"/>
      <c r="AB693" s="403" t="s">
        <v>278</v>
      </c>
    </row>
    <row r="694" spans="1:28" x14ac:dyDescent="0.2">
      <c r="A694" s="394"/>
      <c r="B694" s="184">
        <f t="shared" si="11"/>
        <v>0</v>
      </c>
      <c r="C694" s="404"/>
      <c r="D694" s="404"/>
      <c r="E694" s="404"/>
      <c r="F694" s="404"/>
      <c r="G694" s="404"/>
      <c r="H694" s="404"/>
      <c r="I694" s="404"/>
      <c r="J694" s="404"/>
      <c r="K694" s="404"/>
      <c r="L694" s="404"/>
      <c r="M694" s="404"/>
      <c r="N694" s="404"/>
      <c r="O694" s="404"/>
      <c r="P694" s="404"/>
      <c r="Q694" s="404"/>
      <c r="R694" s="404"/>
      <c r="S694" s="404"/>
      <c r="T694" s="404"/>
      <c r="U694" s="404"/>
      <c r="V694" s="404"/>
      <c r="W694" s="404"/>
      <c r="X694" s="404"/>
      <c r="Y694" s="404"/>
      <c r="Z694" s="404"/>
      <c r="AA694" s="404"/>
      <c r="AB694" s="403" t="s">
        <v>278</v>
      </c>
    </row>
    <row r="695" spans="1:28" x14ac:dyDescent="0.2">
      <c r="A695" s="394"/>
      <c r="B695" s="184">
        <f t="shared" si="11"/>
        <v>0</v>
      </c>
      <c r="C695" s="404"/>
      <c r="D695" s="404"/>
      <c r="E695" s="404"/>
      <c r="F695" s="404"/>
      <c r="G695" s="404"/>
      <c r="H695" s="404"/>
      <c r="I695" s="404"/>
      <c r="J695" s="404"/>
      <c r="K695" s="404"/>
      <c r="L695" s="404"/>
      <c r="M695" s="404"/>
      <c r="N695" s="404"/>
      <c r="O695" s="404"/>
      <c r="P695" s="404"/>
      <c r="Q695" s="404"/>
      <c r="R695" s="404"/>
      <c r="S695" s="404"/>
      <c r="T695" s="404"/>
      <c r="U695" s="404"/>
      <c r="V695" s="404"/>
      <c r="W695" s="404"/>
      <c r="X695" s="404"/>
      <c r="Y695" s="404"/>
      <c r="Z695" s="404"/>
      <c r="AA695" s="404"/>
      <c r="AB695" s="403" t="s">
        <v>278</v>
      </c>
    </row>
    <row r="696" spans="1:28" x14ac:dyDescent="0.2">
      <c r="A696" s="394"/>
      <c r="B696" s="184">
        <f t="shared" si="11"/>
        <v>0</v>
      </c>
      <c r="C696" s="404"/>
      <c r="D696" s="404"/>
      <c r="E696" s="404"/>
      <c r="F696" s="404"/>
      <c r="G696" s="404"/>
      <c r="H696" s="404"/>
      <c r="I696" s="404"/>
      <c r="J696" s="404"/>
      <c r="K696" s="404"/>
      <c r="L696" s="404"/>
      <c r="M696" s="404"/>
      <c r="N696" s="404"/>
      <c r="O696" s="404"/>
      <c r="P696" s="404"/>
      <c r="Q696" s="404"/>
      <c r="R696" s="404"/>
      <c r="S696" s="404"/>
      <c r="T696" s="404"/>
      <c r="U696" s="404"/>
      <c r="V696" s="404"/>
      <c r="W696" s="404"/>
      <c r="X696" s="404"/>
      <c r="Y696" s="404"/>
      <c r="Z696" s="404"/>
      <c r="AA696" s="404"/>
      <c r="AB696" s="403" t="s">
        <v>278</v>
      </c>
    </row>
    <row r="697" spans="1:28" x14ac:dyDescent="0.2">
      <c r="A697" s="394"/>
      <c r="B697" s="184">
        <f t="shared" si="11"/>
        <v>0</v>
      </c>
      <c r="C697" s="404"/>
      <c r="D697" s="404"/>
      <c r="E697" s="404"/>
      <c r="F697" s="404"/>
      <c r="G697" s="404"/>
      <c r="H697" s="404"/>
      <c r="I697" s="404"/>
      <c r="J697" s="404"/>
      <c r="K697" s="404"/>
      <c r="L697" s="404"/>
      <c r="M697" s="404"/>
      <c r="N697" s="404"/>
      <c r="O697" s="404"/>
      <c r="P697" s="404"/>
      <c r="Q697" s="404"/>
      <c r="R697" s="404"/>
      <c r="S697" s="404"/>
      <c r="T697" s="404"/>
      <c r="U697" s="404"/>
      <c r="V697" s="404"/>
      <c r="W697" s="404"/>
      <c r="X697" s="404"/>
      <c r="Y697" s="404"/>
      <c r="Z697" s="404"/>
      <c r="AA697" s="404"/>
      <c r="AB697" s="403" t="s">
        <v>278</v>
      </c>
    </row>
    <row r="698" spans="1:28" x14ac:dyDescent="0.2">
      <c r="A698" s="394"/>
      <c r="B698" s="184">
        <f t="shared" si="11"/>
        <v>0</v>
      </c>
      <c r="C698" s="404"/>
      <c r="D698" s="404"/>
      <c r="E698" s="404"/>
      <c r="F698" s="404"/>
      <c r="G698" s="404"/>
      <c r="H698" s="404"/>
      <c r="I698" s="404"/>
      <c r="J698" s="404"/>
      <c r="K698" s="404"/>
      <c r="L698" s="404"/>
      <c r="M698" s="404"/>
      <c r="N698" s="404"/>
      <c r="O698" s="404"/>
      <c r="P698" s="404"/>
      <c r="Q698" s="404"/>
      <c r="R698" s="404"/>
      <c r="S698" s="404"/>
      <c r="T698" s="404"/>
      <c r="U698" s="404"/>
      <c r="V698" s="404"/>
      <c r="W698" s="404"/>
      <c r="X698" s="404"/>
      <c r="Y698" s="404"/>
      <c r="Z698" s="404"/>
      <c r="AA698" s="404"/>
      <c r="AB698" s="403" t="s">
        <v>278</v>
      </c>
    </row>
    <row r="699" spans="1:28" x14ac:dyDescent="0.2">
      <c r="A699" s="394"/>
      <c r="B699" s="184">
        <f t="shared" si="11"/>
        <v>0</v>
      </c>
      <c r="C699" s="404"/>
      <c r="D699" s="404"/>
      <c r="E699" s="404"/>
      <c r="F699" s="404"/>
      <c r="G699" s="404"/>
      <c r="H699" s="404"/>
      <c r="I699" s="404"/>
      <c r="J699" s="404"/>
      <c r="K699" s="404"/>
      <c r="L699" s="404"/>
      <c r="M699" s="404"/>
      <c r="N699" s="404"/>
      <c r="O699" s="404"/>
      <c r="P699" s="404"/>
      <c r="Q699" s="404"/>
      <c r="R699" s="404"/>
      <c r="S699" s="404"/>
      <c r="T699" s="404"/>
      <c r="U699" s="404"/>
      <c r="V699" s="404"/>
      <c r="W699" s="404"/>
      <c r="X699" s="404"/>
      <c r="Y699" s="404"/>
      <c r="Z699" s="404"/>
      <c r="AA699" s="404"/>
      <c r="AB699" s="403" t="s">
        <v>278</v>
      </c>
    </row>
    <row r="700" spans="1:28" x14ac:dyDescent="0.2">
      <c r="A700" s="394"/>
      <c r="B700" s="184">
        <f t="shared" si="11"/>
        <v>0</v>
      </c>
      <c r="C700" s="404"/>
      <c r="D700" s="404"/>
      <c r="E700" s="404"/>
      <c r="F700" s="404"/>
      <c r="G700" s="404"/>
      <c r="H700" s="404"/>
      <c r="I700" s="404"/>
      <c r="J700" s="404"/>
      <c r="K700" s="404"/>
      <c r="L700" s="404"/>
      <c r="M700" s="404"/>
      <c r="N700" s="404"/>
      <c r="O700" s="404"/>
      <c r="P700" s="404"/>
      <c r="Q700" s="404"/>
      <c r="R700" s="404"/>
      <c r="S700" s="404"/>
      <c r="T700" s="404"/>
      <c r="U700" s="404"/>
      <c r="V700" s="404"/>
      <c r="W700" s="404"/>
      <c r="X700" s="404"/>
      <c r="Y700" s="404"/>
      <c r="Z700" s="404"/>
      <c r="AA700" s="404"/>
      <c r="AB700" s="403" t="s">
        <v>278</v>
      </c>
    </row>
    <row r="701" spans="1:28" x14ac:dyDescent="0.2">
      <c r="A701" s="394"/>
      <c r="B701" s="184">
        <f t="shared" si="11"/>
        <v>0</v>
      </c>
      <c r="C701" s="404"/>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3" t="s">
        <v>278</v>
      </c>
    </row>
    <row r="702" spans="1:28" x14ac:dyDescent="0.2">
      <c r="A702" s="394"/>
      <c r="B702" s="184">
        <f t="shared" si="11"/>
        <v>0</v>
      </c>
      <c r="C702" s="404"/>
      <c r="D702" s="404"/>
      <c r="E702" s="404"/>
      <c r="F702" s="404"/>
      <c r="G702" s="404"/>
      <c r="H702" s="404"/>
      <c r="I702" s="404"/>
      <c r="J702" s="404"/>
      <c r="K702" s="404"/>
      <c r="L702" s="404"/>
      <c r="M702" s="404"/>
      <c r="N702" s="404"/>
      <c r="O702" s="404"/>
      <c r="P702" s="404"/>
      <c r="Q702" s="404"/>
      <c r="R702" s="404"/>
      <c r="S702" s="404"/>
      <c r="T702" s="404"/>
      <c r="U702" s="404"/>
      <c r="V702" s="404"/>
      <c r="W702" s="404"/>
      <c r="X702" s="404"/>
      <c r="Y702" s="404"/>
      <c r="Z702" s="404"/>
      <c r="AA702" s="404"/>
      <c r="AB702" s="403" t="s">
        <v>278</v>
      </c>
    </row>
    <row r="703" spans="1:28" x14ac:dyDescent="0.2">
      <c r="A703" s="394"/>
      <c r="B703" s="184">
        <f t="shared" si="11"/>
        <v>0</v>
      </c>
      <c r="C703" s="404"/>
      <c r="D703" s="404"/>
      <c r="E703" s="404"/>
      <c r="F703" s="404"/>
      <c r="G703" s="404"/>
      <c r="H703" s="404"/>
      <c r="I703" s="404"/>
      <c r="J703" s="404"/>
      <c r="K703" s="404"/>
      <c r="L703" s="404"/>
      <c r="M703" s="404"/>
      <c r="N703" s="404"/>
      <c r="O703" s="404"/>
      <c r="P703" s="404"/>
      <c r="Q703" s="404"/>
      <c r="R703" s="404"/>
      <c r="S703" s="404"/>
      <c r="T703" s="404"/>
      <c r="U703" s="404"/>
      <c r="V703" s="404"/>
      <c r="W703" s="404"/>
      <c r="X703" s="404"/>
      <c r="Y703" s="404"/>
      <c r="Z703" s="404"/>
      <c r="AA703" s="404"/>
      <c r="AB703" s="403" t="s">
        <v>278</v>
      </c>
    </row>
    <row r="704" spans="1:28" x14ac:dyDescent="0.2">
      <c r="A704" s="394"/>
      <c r="B704" s="184">
        <f t="shared" si="11"/>
        <v>0</v>
      </c>
      <c r="C704" s="404"/>
      <c r="D704" s="404"/>
      <c r="E704" s="404"/>
      <c r="F704" s="404"/>
      <c r="G704" s="404"/>
      <c r="H704" s="404"/>
      <c r="I704" s="404"/>
      <c r="J704" s="404"/>
      <c r="K704" s="404"/>
      <c r="L704" s="404"/>
      <c r="M704" s="404"/>
      <c r="N704" s="404"/>
      <c r="O704" s="404"/>
      <c r="P704" s="404"/>
      <c r="Q704" s="404"/>
      <c r="R704" s="404"/>
      <c r="S704" s="404"/>
      <c r="T704" s="404"/>
      <c r="U704" s="404"/>
      <c r="V704" s="404"/>
      <c r="W704" s="404"/>
      <c r="X704" s="404"/>
      <c r="Y704" s="404"/>
      <c r="Z704" s="404"/>
      <c r="AA704" s="404"/>
      <c r="AB704" s="403" t="s">
        <v>278</v>
      </c>
    </row>
    <row r="705" spans="1:28" x14ac:dyDescent="0.2">
      <c r="A705" s="394"/>
      <c r="B705" s="184">
        <f t="shared" si="11"/>
        <v>0</v>
      </c>
      <c r="C705" s="404"/>
      <c r="D705" s="404"/>
      <c r="E705" s="404"/>
      <c r="F705" s="404"/>
      <c r="G705" s="404"/>
      <c r="H705" s="404"/>
      <c r="I705" s="404"/>
      <c r="J705" s="404"/>
      <c r="K705" s="404"/>
      <c r="L705" s="404"/>
      <c r="M705" s="404"/>
      <c r="N705" s="404"/>
      <c r="O705" s="404"/>
      <c r="P705" s="404"/>
      <c r="Q705" s="404"/>
      <c r="R705" s="404"/>
      <c r="S705" s="404"/>
      <c r="T705" s="404"/>
      <c r="U705" s="404"/>
      <c r="V705" s="404"/>
      <c r="W705" s="404"/>
      <c r="X705" s="404"/>
      <c r="Y705" s="404"/>
      <c r="Z705" s="404"/>
      <c r="AA705" s="404"/>
      <c r="AB705" s="403" t="s">
        <v>278</v>
      </c>
    </row>
    <row r="706" spans="1:28" x14ac:dyDescent="0.2">
      <c r="A706" s="394"/>
      <c r="B706" s="184">
        <f t="shared" si="11"/>
        <v>0</v>
      </c>
      <c r="C706" s="404"/>
      <c r="D706" s="404"/>
      <c r="E706" s="404"/>
      <c r="F706" s="404"/>
      <c r="G706" s="404"/>
      <c r="H706" s="404"/>
      <c r="I706" s="404"/>
      <c r="J706" s="404"/>
      <c r="K706" s="404"/>
      <c r="L706" s="404"/>
      <c r="M706" s="404"/>
      <c r="N706" s="404"/>
      <c r="O706" s="404"/>
      <c r="P706" s="404"/>
      <c r="Q706" s="404"/>
      <c r="R706" s="404"/>
      <c r="S706" s="404"/>
      <c r="T706" s="404"/>
      <c r="U706" s="404"/>
      <c r="V706" s="404"/>
      <c r="W706" s="404"/>
      <c r="X706" s="404"/>
      <c r="Y706" s="404"/>
      <c r="Z706" s="404"/>
      <c r="AA706" s="404"/>
      <c r="AB706" s="403" t="s">
        <v>278</v>
      </c>
    </row>
    <row r="707" spans="1:28" x14ac:dyDescent="0.2">
      <c r="A707" s="394"/>
      <c r="B707" s="184">
        <f t="shared" si="11"/>
        <v>0</v>
      </c>
      <c r="C707" s="404"/>
      <c r="D707" s="404"/>
      <c r="E707" s="404"/>
      <c r="F707" s="404"/>
      <c r="G707" s="404"/>
      <c r="H707" s="404"/>
      <c r="I707" s="404"/>
      <c r="J707" s="404"/>
      <c r="K707" s="404"/>
      <c r="L707" s="404"/>
      <c r="M707" s="404"/>
      <c r="N707" s="404"/>
      <c r="O707" s="404"/>
      <c r="P707" s="404"/>
      <c r="Q707" s="404"/>
      <c r="R707" s="404"/>
      <c r="S707" s="404"/>
      <c r="T707" s="404"/>
      <c r="U707" s="404"/>
      <c r="V707" s="404"/>
      <c r="W707" s="404"/>
      <c r="X707" s="404"/>
      <c r="Y707" s="404"/>
      <c r="Z707" s="404"/>
      <c r="AA707" s="404"/>
      <c r="AB707" s="403" t="s">
        <v>278</v>
      </c>
    </row>
    <row r="708" spans="1:28" x14ac:dyDescent="0.2">
      <c r="A708" s="394"/>
      <c r="B708" s="184">
        <f t="shared" si="11"/>
        <v>0</v>
      </c>
      <c r="C708" s="404"/>
      <c r="D708" s="404"/>
      <c r="E708" s="404"/>
      <c r="F708" s="404"/>
      <c r="G708" s="404"/>
      <c r="H708" s="404"/>
      <c r="I708" s="404"/>
      <c r="J708" s="404"/>
      <c r="K708" s="404"/>
      <c r="L708" s="404"/>
      <c r="M708" s="404"/>
      <c r="N708" s="404"/>
      <c r="O708" s="404"/>
      <c r="P708" s="404"/>
      <c r="Q708" s="404"/>
      <c r="R708" s="404"/>
      <c r="S708" s="404"/>
      <c r="T708" s="404"/>
      <c r="U708" s="404"/>
      <c r="V708" s="404"/>
      <c r="W708" s="404"/>
      <c r="X708" s="404"/>
      <c r="Y708" s="404"/>
      <c r="Z708" s="404"/>
      <c r="AA708" s="404"/>
      <c r="AB708" s="403" t="s">
        <v>278</v>
      </c>
    </row>
    <row r="709" spans="1:28" x14ac:dyDescent="0.2">
      <c r="A709" s="394"/>
      <c r="B709" s="184">
        <f t="shared" si="11"/>
        <v>0</v>
      </c>
      <c r="C709" s="404"/>
      <c r="D709" s="404"/>
      <c r="E709" s="404"/>
      <c r="F709" s="404"/>
      <c r="G709" s="404"/>
      <c r="H709" s="404"/>
      <c r="I709" s="404"/>
      <c r="J709" s="404"/>
      <c r="K709" s="404"/>
      <c r="L709" s="404"/>
      <c r="M709" s="404"/>
      <c r="N709" s="404"/>
      <c r="O709" s="404"/>
      <c r="P709" s="404"/>
      <c r="Q709" s="404"/>
      <c r="R709" s="404"/>
      <c r="S709" s="404"/>
      <c r="T709" s="404"/>
      <c r="U709" s="404"/>
      <c r="V709" s="404"/>
      <c r="W709" s="404"/>
      <c r="X709" s="404"/>
      <c r="Y709" s="404"/>
      <c r="Z709" s="404"/>
      <c r="AA709" s="404"/>
      <c r="AB709" s="403" t="s">
        <v>278</v>
      </c>
    </row>
    <row r="710" spans="1:28" x14ac:dyDescent="0.2">
      <c r="A710" s="394"/>
      <c r="B710" s="184">
        <f t="shared" si="11"/>
        <v>0</v>
      </c>
      <c r="C710" s="404"/>
      <c r="D710" s="404"/>
      <c r="E710" s="404"/>
      <c r="F710" s="404"/>
      <c r="G710" s="404"/>
      <c r="H710" s="404"/>
      <c r="I710" s="404"/>
      <c r="J710" s="404"/>
      <c r="K710" s="404"/>
      <c r="L710" s="404"/>
      <c r="M710" s="404"/>
      <c r="N710" s="404"/>
      <c r="O710" s="404"/>
      <c r="P710" s="404"/>
      <c r="Q710" s="404"/>
      <c r="R710" s="404"/>
      <c r="S710" s="404"/>
      <c r="T710" s="404"/>
      <c r="U710" s="404"/>
      <c r="V710" s="404"/>
      <c r="W710" s="404"/>
      <c r="X710" s="404"/>
      <c r="Y710" s="404"/>
      <c r="Z710" s="404"/>
      <c r="AA710" s="404"/>
      <c r="AB710" s="403" t="s">
        <v>278</v>
      </c>
    </row>
    <row r="711" spans="1:28" x14ac:dyDescent="0.2">
      <c r="A711" s="394"/>
      <c r="B711" s="184">
        <f t="shared" si="11"/>
        <v>0</v>
      </c>
      <c r="C711" s="404"/>
      <c r="D711" s="404"/>
      <c r="E711" s="404"/>
      <c r="F711" s="404"/>
      <c r="G711" s="404"/>
      <c r="H711" s="404"/>
      <c r="I711" s="404"/>
      <c r="J711" s="404"/>
      <c r="K711" s="404"/>
      <c r="L711" s="404"/>
      <c r="M711" s="404"/>
      <c r="N711" s="404"/>
      <c r="O711" s="404"/>
      <c r="P711" s="404"/>
      <c r="Q711" s="404"/>
      <c r="R711" s="404"/>
      <c r="S711" s="404"/>
      <c r="T711" s="404"/>
      <c r="U711" s="404"/>
      <c r="V711" s="404"/>
      <c r="W711" s="404"/>
      <c r="X711" s="404"/>
      <c r="Y711" s="404"/>
      <c r="Z711" s="404"/>
      <c r="AA711" s="404"/>
      <c r="AB711" s="403" t="s">
        <v>278</v>
      </c>
    </row>
    <row r="712" spans="1:28" x14ac:dyDescent="0.2">
      <c r="A712" s="394"/>
      <c r="B712" s="184">
        <f t="shared" si="11"/>
        <v>0</v>
      </c>
      <c r="C712" s="404"/>
      <c r="D712" s="404"/>
      <c r="E712" s="404"/>
      <c r="F712" s="404"/>
      <c r="G712" s="404"/>
      <c r="H712" s="404"/>
      <c r="I712" s="404"/>
      <c r="J712" s="404"/>
      <c r="K712" s="404"/>
      <c r="L712" s="404"/>
      <c r="M712" s="404"/>
      <c r="N712" s="404"/>
      <c r="O712" s="404"/>
      <c r="P712" s="404"/>
      <c r="Q712" s="404"/>
      <c r="R712" s="404"/>
      <c r="S712" s="404"/>
      <c r="T712" s="404"/>
      <c r="U712" s="404"/>
      <c r="V712" s="404"/>
      <c r="W712" s="404"/>
      <c r="X712" s="404"/>
      <c r="Y712" s="404"/>
      <c r="Z712" s="404"/>
      <c r="AA712" s="404"/>
      <c r="AB712" s="403" t="s">
        <v>278</v>
      </c>
    </row>
    <row r="713" spans="1:28" x14ac:dyDescent="0.2">
      <c r="A713" s="394"/>
      <c r="B713" s="184">
        <f t="shared" ref="B713:B738" si="12">SUM(C713:AA713)</f>
        <v>0</v>
      </c>
      <c r="C713" s="404"/>
      <c r="D713" s="404"/>
      <c r="E713" s="404"/>
      <c r="F713" s="404"/>
      <c r="G713" s="404"/>
      <c r="H713" s="404"/>
      <c r="I713" s="404"/>
      <c r="J713" s="404"/>
      <c r="K713" s="404"/>
      <c r="L713" s="404"/>
      <c r="M713" s="404"/>
      <c r="N713" s="404"/>
      <c r="O713" s="404"/>
      <c r="P713" s="404"/>
      <c r="Q713" s="404"/>
      <c r="R713" s="404"/>
      <c r="S713" s="404"/>
      <c r="T713" s="404"/>
      <c r="U713" s="404"/>
      <c r="V713" s="404"/>
      <c r="W713" s="404"/>
      <c r="X713" s="404"/>
      <c r="Y713" s="404"/>
      <c r="Z713" s="404"/>
      <c r="AA713" s="404"/>
      <c r="AB713" s="403" t="s">
        <v>278</v>
      </c>
    </row>
    <row r="714" spans="1:28" x14ac:dyDescent="0.2">
      <c r="A714" s="394"/>
      <c r="B714" s="184">
        <f t="shared" si="12"/>
        <v>0</v>
      </c>
      <c r="C714" s="404"/>
      <c r="D714" s="404"/>
      <c r="E714" s="404"/>
      <c r="F714" s="404"/>
      <c r="G714" s="404"/>
      <c r="H714" s="404"/>
      <c r="I714" s="404"/>
      <c r="J714" s="404"/>
      <c r="K714" s="404"/>
      <c r="L714" s="404"/>
      <c r="M714" s="404"/>
      <c r="N714" s="404"/>
      <c r="O714" s="404"/>
      <c r="P714" s="404"/>
      <c r="Q714" s="404"/>
      <c r="R714" s="404"/>
      <c r="S714" s="404"/>
      <c r="T714" s="404"/>
      <c r="U714" s="404"/>
      <c r="V714" s="404"/>
      <c r="W714" s="404"/>
      <c r="X714" s="404"/>
      <c r="Y714" s="404"/>
      <c r="Z714" s="404"/>
      <c r="AA714" s="404"/>
      <c r="AB714" s="403" t="s">
        <v>278</v>
      </c>
    </row>
    <row r="715" spans="1:28" x14ac:dyDescent="0.2">
      <c r="A715" s="394"/>
      <c r="B715" s="184">
        <f t="shared" si="12"/>
        <v>0</v>
      </c>
      <c r="C715" s="404"/>
      <c r="D715" s="404"/>
      <c r="E715" s="404"/>
      <c r="F715" s="404"/>
      <c r="G715" s="404"/>
      <c r="H715" s="404"/>
      <c r="I715" s="404"/>
      <c r="J715" s="404"/>
      <c r="K715" s="404"/>
      <c r="L715" s="404"/>
      <c r="M715" s="404"/>
      <c r="N715" s="404"/>
      <c r="O715" s="404"/>
      <c r="P715" s="404"/>
      <c r="Q715" s="404"/>
      <c r="R715" s="404"/>
      <c r="S715" s="404"/>
      <c r="T715" s="404"/>
      <c r="U715" s="404"/>
      <c r="V715" s="404"/>
      <c r="W715" s="404"/>
      <c r="X715" s="404"/>
      <c r="Y715" s="404"/>
      <c r="Z715" s="404"/>
      <c r="AA715" s="404"/>
      <c r="AB715" s="403" t="s">
        <v>278</v>
      </c>
    </row>
    <row r="716" spans="1:28" x14ac:dyDescent="0.2">
      <c r="A716" s="394"/>
      <c r="B716" s="184">
        <f t="shared" si="12"/>
        <v>0</v>
      </c>
      <c r="C716" s="404"/>
      <c r="D716" s="404"/>
      <c r="E716" s="404"/>
      <c r="F716" s="404"/>
      <c r="G716" s="404"/>
      <c r="H716" s="404"/>
      <c r="I716" s="404"/>
      <c r="J716" s="404"/>
      <c r="K716" s="404"/>
      <c r="L716" s="404"/>
      <c r="M716" s="404"/>
      <c r="N716" s="404"/>
      <c r="O716" s="404"/>
      <c r="P716" s="404"/>
      <c r="Q716" s="404"/>
      <c r="R716" s="404"/>
      <c r="S716" s="404"/>
      <c r="T716" s="404"/>
      <c r="U716" s="404"/>
      <c r="V716" s="404"/>
      <c r="W716" s="404"/>
      <c r="X716" s="404"/>
      <c r="Y716" s="404"/>
      <c r="Z716" s="404"/>
      <c r="AA716" s="404"/>
      <c r="AB716" s="403" t="s">
        <v>278</v>
      </c>
    </row>
    <row r="717" spans="1:28" x14ac:dyDescent="0.2">
      <c r="A717" s="394"/>
      <c r="B717" s="184">
        <f t="shared" si="12"/>
        <v>0</v>
      </c>
      <c r="C717" s="404"/>
      <c r="D717" s="404"/>
      <c r="E717" s="404"/>
      <c r="F717" s="404"/>
      <c r="G717" s="404"/>
      <c r="H717" s="404"/>
      <c r="I717" s="404"/>
      <c r="J717" s="404"/>
      <c r="K717" s="404"/>
      <c r="L717" s="404"/>
      <c r="M717" s="404"/>
      <c r="N717" s="404"/>
      <c r="O717" s="404"/>
      <c r="P717" s="404"/>
      <c r="Q717" s="404"/>
      <c r="R717" s="404"/>
      <c r="S717" s="404"/>
      <c r="T717" s="404"/>
      <c r="U717" s="404"/>
      <c r="V717" s="404"/>
      <c r="W717" s="404"/>
      <c r="X717" s="404"/>
      <c r="Y717" s="404"/>
      <c r="Z717" s="404"/>
      <c r="AA717" s="404"/>
      <c r="AB717" s="403" t="s">
        <v>278</v>
      </c>
    </row>
    <row r="718" spans="1:28" x14ac:dyDescent="0.2">
      <c r="A718" s="394"/>
      <c r="B718" s="184">
        <f t="shared" si="12"/>
        <v>0</v>
      </c>
      <c r="C718" s="404"/>
      <c r="D718" s="404"/>
      <c r="E718" s="404"/>
      <c r="F718" s="404"/>
      <c r="G718" s="404"/>
      <c r="H718" s="404"/>
      <c r="I718" s="404"/>
      <c r="J718" s="404"/>
      <c r="K718" s="404"/>
      <c r="L718" s="404"/>
      <c r="M718" s="404"/>
      <c r="N718" s="404"/>
      <c r="O718" s="404"/>
      <c r="P718" s="404"/>
      <c r="Q718" s="404"/>
      <c r="R718" s="404"/>
      <c r="S718" s="404"/>
      <c r="T718" s="404"/>
      <c r="U718" s="404"/>
      <c r="V718" s="404"/>
      <c r="W718" s="404"/>
      <c r="X718" s="404"/>
      <c r="Y718" s="404"/>
      <c r="Z718" s="404"/>
      <c r="AA718" s="404"/>
      <c r="AB718" s="403" t="s">
        <v>278</v>
      </c>
    </row>
    <row r="719" spans="1:28" x14ac:dyDescent="0.2">
      <c r="A719" s="394"/>
      <c r="B719" s="184">
        <f t="shared" si="12"/>
        <v>0</v>
      </c>
      <c r="C719" s="404"/>
      <c r="D719" s="404"/>
      <c r="E719" s="404"/>
      <c r="F719" s="404"/>
      <c r="G719" s="404"/>
      <c r="H719" s="404"/>
      <c r="I719" s="404"/>
      <c r="J719" s="404"/>
      <c r="K719" s="404"/>
      <c r="L719" s="404"/>
      <c r="M719" s="404"/>
      <c r="N719" s="404"/>
      <c r="O719" s="404"/>
      <c r="P719" s="404"/>
      <c r="Q719" s="404"/>
      <c r="R719" s="404"/>
      <c r="S719" s="404"/>
      <c r="T719" s="404"/>
      <c r="U719" s="404"/>
      <c r="V719" s="404"/>
      <c r="W719" s="404"/>
      <c r="X719" s="404"/>
      <c r="Y719" s="404"/>
      <c r="Z719" s="404"/>
      <c r="AA719" s="404"/>
      <c r="AB719" s="403" t="s">
        <v>278</v>
      </c>
    </row>
    <row r="720" spans="1:28" x14ac:dyDescent="0.2">
      <c r="A720" s="394"/>
      <c r="B720" s="184">
        <f t="shared" si="12"/>
        <v>0</v>
      </c>
      <c r="C720" s="404"/>
      <c r="D720" s="404"/>
      <c r="E720" s="404"/>
      <c r="F720" s="404"/>
      <c r="G720" s="404"/>
      <c r="H720" s="404"/>
      <c r="I720" s="404"/>
      <c r="J720" s="404"/>
      <c r="K720" s="404"/>
      <c r="L720" s="404"/>
      <c r="M720" s="404"/>
      <c r="N720" s="404"/>
      <c r="O720" s="404"/>
      <c r="P720" s="404"/>
      <c r="Q720" s="404"/>
      <c r="R720" s="404"/>
      <c r="S720" s="404"/>
      <c r="T720" s="404"/>
      <c r="U720" s="404"/>
      <c r="V720" s="404"/>
      <c r="W720" s="404"/>
      <c r="X720" s="404"/>
      <c r="Y720" s="404"/>
      <c r="Z720" s="404"/>
      <c r="AA720" s="404"/>
      <c r="AB720" s="403" t="s">
        <v>278</v>
      </c>
    </row>
    <row r="721" spans="1:28" x14ac:dyDescent="0.2">
      <c r="A721" s="394"/>
      <c r="B721" s="184">
        <f t="shared" si="12"/>
        <v>0</v>
      </c>
      <c r="C721" s="404"/>
      <c r="D721" s="404"/>
      <c r="E721" s="404"/>
      <c r="F721" s="404"/>
      <c r="G721" s="404"/>
      <c r="H721" s="404"/>
      <c r="I721" s="404"/>
      <c r="J721" s="404"/>
      <c r="K721" s="404"/>
      <c r="L721" s="404"/>
      <c r="M721" s="404"/>
      <c r="N721" s="404"/>
      <c r="O721" s="404"/>
      <c r="P721" s="404"/>
      <c r="Q721" s="404"/>
      <c r="R721" s="404"/>
      <c r="S721" s="404"/>
      <c r="T721" s="404"/>
      <c r="U721" s="404"/>
      <c r="V721" s="404"/>
      <c r="W721" s="404"/>
      <c r="X721" s="404"/>
      <c r="Y721" s="404"/>
      <c r="Z721" s="404"/>
      <c r="AA721" s="404"/>
      <c r="AB721" s="403" t="s">
        <v>278</v>
      </c>
    </row>
    <row r="722" spans="1:28" x14ac:dyDescent="0.2">
      <c r="A722" s="394"/>
      <c r="B722" s="184">
        <f t="shared" si="12"/>
        <v>0</v>
      </c>
      <c r="C722" s="404"/>
      <c r="D722" s="404"/>
      <c r="E722" s="404"/>
      <c r="F722" s="404"/>
      <c r="G722" s="404"/>
      <c r="H722" s="404"/>
      <c r="I722" s="404"/>
      <c r="J722" s="404"/>
      <c r="K722" s="404"/>
      <c r="L722" s="404"/>
      <c r="M722" s="404"/>
      <c r="N722" s="404"/>
      <c r="O722" s="404"/>
      <c r="P722" s="404"/>
      <c r="Q722" s="404"/>
      <c r="R722" s="404"/>
      <c r="S722" s="404"/>
      <c r="T722" s="404"/>
      <c r="U722" s="404"/>
      <c r="V722" s="404"/>
      <c r="W722" s="404"/>
      <c r="X722" s="404"/>
      <c r="Y722" s="404"/>
      <c r="Z722" s="404"/>
      <c r="AA722" s="404"/>
      <c r="AB722" s="403" t="s">
        <v>278</v>
      </c>
    </row>
    <row r="723" spans="1:28" x14ac:dyDescent="0.2">
      <c r="A723" s="394"/>
      <c r="B723" s="184">
        <f t="shared" si="12"/>
        <v>0</v>
      </c>
      <c r="C723" s="404"/>
      <c r="D723" s="404"/>
      <c r="E723" s="404"/>
      <c r="F723" s="404"/>
      <c r="G723" s="404"/>
      <c r="H723" s="404"/>
      <c r="I723" s="404"/>
      <c r="J723" s="404"/>
      <c r="K723" s="404"/>
      <c r="L723" s="404"/>
      <c r="M723" s="404"/>
      <c r="N723" s="404"/>
      <c r="O723" s="404"/>
      <c r="P723" s="404"/>
      <c r="Q723" s="404"/>
      <c r="R723" s="404"/>
      <c r="S723" s="404"/>
      <c r="T723" s="404"/>
      <c r="U723" s="404"/>
      <c r="V723" s="404"/>
      <c r="W723" s="404"/>
      <c r="X723" s="404"/>
      <c r="Y723" s="404"/>
      <c r="Z723" s="404"/>
      <c r="AA723" s="404"/>
      <c r="AB723" s="403" t="s">
        <v>278</v>
      </c>
    </row>
    <row r="724" spans="1:28" x14ac:dyDescent="0.2">
      <c r="A724" s="394"/>
      <c r="B724" s="184">
        <f t="shared" si="12"/>
        <v>0</v>
      </c>
      <c r="C724" s="404"/>
      <c r="D724" s="404"/>
      <c r="E724" s="404"/>
      <c r="F724" s="404"/>
      <c r="G724" s="404"/>
      <c r="H724" s="404"/>
      <c r="I724" s="404"/>
      <c r="J724" s="404"/>
      <c r="K724" s="404"/>
      <c r="L724" s="404"/>
      <c r="M724" s="404"/>
      <c r="N724" s="404"/>
      <c r="O724" s="404"/>
      <c r="P724" s="404"/>
      <c r="Q724" s="404"/>
      <c r="R724" s="404"/>
      <c r="S724" s="404"/>
      <c r="T724" s="404"/>
      <c r="U724" s="404"/>
      <c r="V724" s="404"/>
      <c r="W724" s="404"/>
      <c r="X724" s="404"/>
      <c r="Y724" s="404"/>
      <c r="Z724" s="404"/>
      <c r="AA724" s="404"/>
      <c r="AB724" s="403" t="s">
        <v>278</v>
      </c>
    </row>
    <row r="725" spans="1:28" x14ac:dyDescent="0.2">
      <c r="A725" s="394"/>
      <c r="B725" s="184">
        <f t="shared" si="12"/>
        <v>0</v>
      </c>
      <c r="C725" s="404"/>
      <c r="D725" s="404"/>
      <c r="E725" s="404"/>
      <c r="F725" s="404"/>
      <c r="G725" s="404"/>
      <c r="H725" s="404"/>
      <c r="I725" s="404"/>
      <c r="J725" s="404"/>
      <c r="K725" s="404"/>
      <c r="L725" s="404"/>
      <c r="M725" s="404"/>
      <c r="N725" s="404"/>
      <c r="O725" s="404"/>
      <c r="P725" s="404"/>
      <c r="Q725" s="404"/>
      <c r="R725" s="404"/>
      <c r="S725" s="404"/>
      <c r="T725" s="404"/>
      <c r="U725" s="404"/>
      <c r="V725" s="404"/>
      <c r="W725" s="404"/>
      <c r="X725" s="404"/>
      <c r="Y725" s="404"/>
      <c r="Z725" s="404"/>
      <c r="AA725" s="404"/>
      <c r="AB725" s="403" t="s">
        <v>278</v>
      </c>
    </row>
    <row r="726" spans="1:28" x14ac:dyDescent="0.2">
      <c r="A726" s="394"/>
      <c r="B726" s="184">
        <f t="shared" si="12"/>
        <v>0</v>
      </c>
      <c r="C726" s="404"/>
      <c r="D726" s="404"/>
      <c r="E726" s="404"/>
      <c r="F726" s="404"/>
      <c r="G726" s="404"/>
      <c r="H726" s="404"/>
      <c r="I726" s="404"/>
      <c r="J726" s="404"/>
      <c r="K726" s="404"/>
      <c r="L726" s="404"/>
      <c r="M726" s="404"/>
      <c r="N726" s="404"/>
      <c r="O726" s="404"/>
      <c r="P726" s="404"/>
      <c r="Q726" s="404"/>
      <c r="R726" s="404"/>
      <c r="S726" s="404"/>
      <c r="T726" s="404"/>
      <c r="U726" s="404"/>
      <c r="V726" s="404"/>
      <c r="W726" s="404"/>
      <c r="X726" s="404"/>
      <c r="Y726" s="404"/>
      <c r="Z726" s="404"/>
      <c r="AA726" s="404"/>
      <c r="AB726" s="403" t="s">
        <v>278</v>
      </c>
    </row>
    <row r="727" spans="1:28" x14ac:dyDescent="0.2">
      <c r="A727" s="394"/>
      <c r="B727" s="184">
        <f t="shared" si="12"/>
        <v>0</v>
      </c>
      <c r="C727" s="404"/>
      <c r="D727" s="404"/>
      <c r="E727" s="404"/>
      <c r="F727" s="404"/>
      <c r="G727" s="404"/>
      <c r="H727" s="404"/>
      <c r="I727" s="404"/>
      <c r="J727" s="404"/>
      <c r="K727" s="404"/>
      <c r="L727" s="404"/>
      <c r="M727" s="404"/>
      <c r="N727" s="404"/>
      <c r="O727" s="404"/>
      <c r="P727" s="404"/>
      <c r="Q727" s="404"/>
      <c r="R727" s="404"/>
      <c r="S727" s="404"/>
      <c r="T727" s="404"/>
      <c r="U727" s="404"/>
      <c r="V727" s="404"/>
      <c r="W727" s="404"/>
      <c r="X727" s="404"/>
      <c r="Y727" s="404"/>
      <c r="Z727" s="404"/>
      <c r="AA727" s="404"/>
      <c r="AB727" s="403" t="s">
        <v>278</v>
      </c>
    </row>
    <row r="728" spans="1:28" x14ac:dyDescent="0.2">
      <c r="A728" s="394"/>
      <c r="B728" s="184">
        <f t="shared" si="12"/>
        <v>0</v>
      </c>
      <c r="C728" s="404"/>
      <c r="D728" s="404"/>
      <c r="E728" s="404"/>
      <c r="F728" s="404"/>
      <c r="G728" s="404"/>
      <c r="H728" s="404"/>
      <c r="I728" s="404"/>
      <c r="J728" s="404"/>
      <c r="K728" s="404"/>
      <c r="L728" s="404"/>
      <c r="M728" s="404"/>
      <c r="N728" s="404"/>
      <c r="O728" s="404"/>
      <c r="P728" s="404"/>
      <c r="Q728" s="404"/>
      <c r="R728" s="404"/>
      <c r="S728" s="404"/>
      <c r="T728" s="404"/>
      <c r="U728" s="404"/>
      <c r="V728" s="404"/>
      <c r="W728" s="404"/>
      <c r="X728" s="404"/>
      <c r="Y728" s="404"/>
      <c r="Z728" s="404"/>
      <c r="AA728" s="404"/>
      <c r="AB728" s="403" t="s">
        <v>278</v>
      </c>
    </row>
    <row r="729" spans="1:28" x14ac:dyDescent="0.2">
      <c r="A729" s="394"/>
      <c r="B729" s="184">
        <f t="shared" si="12"/>
        <v>0</v>
      </c>
      <c r="C729" s="404"/>
      <c r="D729" s="404"/>
      <c r="E729" s="404"/>
      <c r="F729" s="404"/>
      <c r="G729" s="404"/>
      <c r="H729" s="404"/>
      <c r="I729" s="404"/>
      <c r="J729" s="404"/>
      <c r="K729" s="404"/>
      <c r="L729" s="404"/>
      <c r="M729" s="404"/>
      <c r="N729" s="404"/>
      <c r="O729" s="404"/>
      <c r="P729" s="404"/>
      <c r="Q729" s="404"/>
      <c r="R729" s="404"/>
      <c r="S729" s="404"/>
      <c r="T729" s="404"/>
      <c r="U729" s="404"/>
      <c r="V729" s="404"/>
      <c r="W729" s="404"/>
      <c r="X729" s="404"/>
      <c r="Y729" s="404"/>
      <c r="Z729" s="404"/>
      <c r="AA729" s="404"/>
      <c r="AB729" s="403" t="s">
        <v>278</v>
      </c>
    </row>
    <row r="730" spans="1:28" x14ac:dyDescent="0.2">
      <c r="A730" s="394"/>
      <c r="B730" s="184">
        <f t="shared" si="12"/>
        <v>0</v>
      </c>
      <c r="C730" s="404"/>
      <c r="D730" s="404"/>
      <c r="E730" s="404"/>
      <c r="F730" s="404"/>
      <c r="G730" s="404"/>
      <c r="H730" s="404"/>
      <c r="I730" s="404"/>
      <c r="J730" s="404"/>
      <c r="K730" s="404"/>
      <c r="L730" s="404"/>
      <c r="M730" s="404"/>
      <c r="N730" s="404"/>
      <c r="O730" s="404"/>
      <c r="P730" s="404"/>
      <c r="Q730" s="404"/>
      <c r="R730" s="404"/>
      <c r="S730" s="404"/>
      <c r="T730" s="404"/>
      <c r="U730" s="404"/>
      <c r="V730" s="404"/>
      <c r="W730" s="404"/>
      <c r="X730" s="404"/>
      <c r="Y730" s="404"/>
      <c r="Z730" s="404"/>
      <c r="AA730" s="404"/>
      <c r="AB730" s="403" t="s">
        <v>278</v>
      </c>
    </row>
    <row r="731" spans="1:28" x14ac:dyDescent="0.2">
      <c r="A731" s="394"/>
      <c r="B731" s="184">
        <f t="shared" si="12"/>
        <v>0</v>
      </c>
      <c r="C731" s="404"/>
      <c r="D731" s="404"/>
      <c r="E731" s="404"/>
      <c r="F731" s="404"/>
      <c r="G731" s="404"/>
      <c r="H731" s="404"/>
      <c r="I731" s="404"/>
      <c r="J731" s="404"/>
      <c r="K731" s="404"/>
      <c r="L731" s="404"/>
      <c r="M731" s="404"/>
      <c r="N731" s="404"/>
      <c r="O731" s="404"/>
      <c r="P731" s="404"/>
      <c r="Q731" s="404"/>
      <c r="R731" s="404"/>
      <c r="S731" s="404"/>
      <c r="T731" s="404"/>
      <c r="U731" s="404"/>
      <c r="V731" s="404"/>
      <c r="W731" s="404"/>
      <c r="X731" s="404"/>
      <c r="Y731" s="404"/>
      <c r="Z731" s="404"/>
      <c r="AA731" s="404"/>
      <c r="AB731" s="403" t="s">
        <v>278</v>
      </c>
    </row>
    <row r="732" spans="1:28" x14ac:dyDescent="0.2">
      <c r="A732" s="394"/>
      <c r="B732" s="184">
        <f t="shared" si="12"/>
        <v>0</v>
      </c>
      <c r="C732" s="404"/>
      <c r="D732" s="404"/>
      <c r="E732" s="404"/>
      <c r="F732" s="404"/>
      <c r="G732" s="404"/>
      <c r="H732" s="404"/>
      <c r="I732" s="404"/>
      <c r="J732" s="404"/>
      <c r="K732" s="404"/>
      <c r="L732" s="404"/>
      <c r="M732" s="404"/>
      <c r="N732" s="404"/>
      <c r="O732" s="404"/>
      <c r="P732" s="404"/>
      <c r="Q732" s="404"/>
      <c r="R732" s="404"/>
      <c r="S732" s="404"/>
      <c r="T732" s="404"/>
      <c r="U732" s="404"/>
      <c r="V732" s="404"/>
      <c r="W732" s="404"/>
      <c r="X732" s="404"/>
      <c r="Y732" s="404"/>
      <c r="Z732" s="404"/>
      <c r="AA732" s="404"/>
      <c r="AB732" s="403" t="s">
        <v>278</v>
      </c>
    </row>
    <row r="733" spans="1:28" x14ac:dyDescent="0.2">
      <c r="A733" s="394"/>
      <c r="B733" s="184">
        <f t="shared" si="12"/>
        <v>0</v>
      </c>
      <c r="C733" s="404"/>
      <c r="D733" s="404"/>
      <c r="E733" s="404"/>
      <c r="F733" s="404"/>
      <c r="G733" s="404"/>
      <c r="H733" s="404"/>
      <c r="I733" s="404"/>
      <c r="J733" s="404"/>
      <c r="K733" s="404"/>
      <c r="L733" s="404"/>
      <c r="M733" s="404"/>
      <c r="N733" s="404"/>
      <c r="O733" s="404"/>
      <c r="P733" s="404"/>
      <c r="Q733" s="404"/>
      <c r="R733" s="404"/>
      <c r="S733" s="404"/>
      <c r="T733" s="404"/>
      <c r="U733" s="404"/>
      <c r="V733" s="404"/>
      <c r="W733" s="404"/>
      <c r="X733" s="404"/>
      <c r="Y733" s="404"/>
      <c r="Z733" s="404"/>
      <c r="AA733" s="404"/>
      <c r="AB733" s="403" t="s">
        <v>278</v>
      </c>
    </row>
    <row r="734" spans="1:28" x14ac:dyDescent="0.2">
      <c r="A734" s="394"/>
      <c r="B734" s="184">
        <f t="shared" si="12"/>
        <v>0</v>
      </c>
      <c r="C734" s="404"/>
      <c r="D734" s="404"/>
      <c r="E734" s="404"/>
      <c r="F734" s="404"/>
      <c r="G734" s="404"/>
      <c r="H734" s="404"/>
      <c r="I734" s="404"/>
      <c r="J734" s="404"/>
      <c r="K734" s="404"/>
      <c r="L734" s="404"/>
      <c r="M734" s="404"/>
      <c r="N734" s="404"/>
      <c r="O734" s="404"/>
      <c r="P734" s="404"/>
      <c r="Q734" s="404"/>
      <c r="R734" s="404"/>
      <c r="S734" s="404"/>
      <c r="T734" s="404"/>
      <c r="U734" s="404"/>
      <c r="V734" s="404"/>
      <c r="W734" s="404"/>
      <c r="X734" s="404"/>
      <c r="Y734" s="404"/>
      <c r="Z734" s="404"/>
      <c r="AA734" s="404"/>
      <c r="AB734" s="403" t="s">
        <v>278</v>
      </c>
    </row>
    <row r="735" spans="1:28" x14ac:dyDescent="0.2">
      <c r="A735" s="394"/>
      <c r="B735" s="184">
        <f t="shared" si="12"/>
        <v>0</v>
      </c>
      <c r="C735" s="404"/>
      <c r="D735" s="404"/>
      <c r="E735" s="404"/>
      <c r="F735" s="404"/>
      <c r="G735" s="404"/>
      <c r="H735" s="404"/>
      <c r="I735" s="404"/>
      <c r="J735" s="404"/>
      <c r="K735" s="404"/>
      <c r="L735" s="404"/>
      <c r="M735" s="404"/>
      <c r="N735" s="404"/>
      <c r="O735" s="404"/>
      <c r="P735" s="404"/>
      <c r="Q735" s="404"/>
      <c r="R735" s="404"/>
      <c r="S735" s="404"/>
      <c r="T735" s="404"/>
      <c r="U735" s="404"/>
      <c r="V735" s="404"/>
      <c r="W735" s="404"/>
      <c r="X735" s="404"/>
      <c r="Y735" s="404"/>
      <c r="Z735" s="404"/>
      <c r="AA735" s="404"/>
      <c r="AB735" s="403" t="s">
        <v>278</v>
      </c>
    </row>
    <row r="736" spans="1:28" x14ac:dyDescent="0.2">
      <c r="A736" s="394"/>
      <c r="B736" s="184">
        <f t="shared" si="12"/>
        <v>0</v>
      </c>
      <c r="C736" s="404"/>
      <c r="D736" s="404"/>
      <c r="E736" s="404"/>
      <c r="F736" s="404"/>
      <c r="G736" s="404"/>
      <c r="H736" s="404"/>
      <c r="I736" s="404"/>
      <c r="J736" s="404"/>
      <c r="K736" s="404"/>
      <c r="L736" s="404"/>
      <c r="M736" s="404"/>
      <c r="N736" s="404"/>
      <c r="O736" s="404"/>
      <c r="P736" s="404"/>
      <c r="Q736" s="404"/>
      <c r="R736" s="404"/>
      <c r="S736" s="404"/>
      <c r="T736" s="404"/>
      <c r="U736" s="404"/>
      <c r="V736" s="404"/>
      <c r="W736" s="404"/>
      <c r="X736" s="404"/>
      <c r="Y736" s="404"/>
      <c r="Z736" s="404"/>
      <c r="AA736" s="404"/>
      <c r="AB736" s="403" t="s">
        <v>278</v>
      </c>
    </row>
    <row r="737" spans="1:28" x14ac:dyDescent="0.2">
      <c r="A737" s="394"/>
      <c r="B737" s="184">
        <f t="shared" si="12"/>
        <v>0</v>
      </c>
      <c r="C737" s="404"/>
      <c r="D737" s="404"/>
      <c r="E737" s="404"/>
      <c r="F737" s="404"/>
      <c r="G737" s="404"/>
      <c r="H737" s="404"/>
      <c r="I737" s="404"/>
      <c r="J737" s="404"/>
      <c r="K737" s="404"/>
      <c r="L737" s="404"/>
      <c r="M737" s="404"/>
      <c r="N737" s="404"/>
      <c r="O737" s="404"/>
      <c r="P737" s="404"/>
      <c r="Q737" s="404"/>
      <c r="R737" s="404"/>
      <c r="S737" s="404"/>
      <c r="T737" s="404"/>
      <c r="U737" s="404"/>
      <c r="V737" s="404"/>
      <c r="W737" s="404"/>
      <c r="X737" s="404"/>
      <c r="Y737" s="404"/>
      <c r="Z737" s="404"/>
      <c r="AA737" s="404"/>
      <c r="AB737" s="403" t="s">
        <v>278</v>
      </c>
    </row>
    <row r="738" spans="1:28" ht="13.5" thickBot="1" x14ac:dyDescent="0.25">
      <c r="A738" s="396"/>
      <c r="B738" s="184">
        <f t="shared" si="12"/>
        <v>0</v>
      </c>
      <c r="C738" s="404"/>
      <c r="D738" s="404"/>
      <c r="E738" s="404"/>
      <c r="F738" s="404"/>
      <c r="G738" s="404"/>
      <c r="H738" s="404"/>
      <c r="I738" s="404"/>
      <c r="J738" s="404"/>
      <c r="K738" s="404"/>
      <c r="L738" s="404"/>
      <c r="M738" s="404"/>
      <c r="N738" s="404"/>
      <c r="O738" s="404"/>
      <c r="P738" s="404"/>
      <c r="Q738" s="404"/>
      <c r="R738" s="404"/>
      <c r="S738" s="404"/>
      <c r="T738" s="404"/>
      <c r="U738" s="404"/>
      <c r="V738" s="404"/>
      <c r="W738" s="404"/>
      <c r="X738" s="404"/>
      <c r="Y738" s="404"/>
      <c r="Z738" s="404"/>
      <c r="AA738" s="404"/>
      <c r="AB738" s="403" t="s">
        <v>278</v>
      </c>
    </row>
  </sheetData>
  <sheetProtection password="CC25" sheet="1" objects="1" scenarios="1"/>
  <mergeCells count="4">
    <mergeCell ref="A1:H1"/>
    <mergeCell ref="I1:O5"/>
    <mergeCell ref="E2:G2"/>
    <mergeCell ref="P1:P4"/>
  </mergeCells>
  <phoneticPr fontId="2" type="noConversion"/>
  <conditionalFormatting sqref="A7:AA7">
    <cfRule type="cellIs" dxfId="146" priority="19" stopIfTrue="1" operator="greaterThan">
      <formula>0</formula>
    </cfRule>
  </conditionalFormatting>
  <conditionalFormatting sqref="B8:B68">
    <cfRule type="expression" dxfId="145" priority="15">
      <formula>$A8&gt;0</formula>
    </cfRule>
  </conditionalFormatting>
  <conditionalFormatting sqref="B69:B128">
    <cfRule type="expression" dxfId="144" priority="14">
      <formula>$A69&gt;0</formula>
    </cfRule>
  </conditionalFormatting>
  <conditionalFormatting sqref="B129:B189">
    <cfRule type="expression" dxfId="143" priority="13">
      <formula>$A129&gt;0</formula>
    </cfRule>
  </conditionalFormatting>
  <conditionalFormatting sqref="B190:B250">
    <cfRule type="expression" dxfId="142" priority="12">
      <formula>$A190&gt;0</formula>
    </cfRule>
  </conditionalFormatting>
  <conditionalFormatting sqref="B251:B311">
    <cfRule type="expression" dxfId="141" priority="11">
      <formula>$A251&gt;0</formula>
    </cfRule>
  </conditionalFormatting>
  <conditionalFormatting sqref="B312:B372">
    <cfRule type="expression" dxfId="140" priority="10">
      <formula>$A312&gt;0</formula>
    </cfRule>
  </conditionalFormatting>
  <conditionalFormatting sqref="B373:B433">
    <cfRule type="expression" dxfId="139" priority="9">
      <formula>$A373&gt;0</formula>
    </cfRule>
  </conditionalFormatting>
  <conditionalFormatting sqref="B434:B494">
    <cfRule type="expression" dxfId="138" priority="8">
      <formula>$A434&gt;0</formula>
    </cfRule>
  </conditionalFormatting>
  <conditionalFormatting sqref="B495:B555">
    <cfRule type="expression" dxfId="137" priority="7">
      <formula>$A495&gt;0</formula>
    </cfRule>
  </conditionalFormatting>
  <conditionalFormatting sqref="B556:B616">
    <cfRule type="expression" dxfId="136" priority="6">
      <formula>$A$556&gt;0</formula>
    </cfRule>
  </conditionalFormatting>
  <conditionalFormatting sqref="B617:B676">
    <cfRule type="expression" dxfId="135" priority="5">
      <formula>$A617&gt;0</formula>
    </cfRule>
  </conditionalFormatting>
  <conditionalFormatting sqref="B677:B738">
    <cfRule type="expression" dxfId="134" priority="4">
      <formula>$A677&gt;0</formula>
    </cfRule>
  </conditionalFormatting>
  <conditionalFormatting sqref="A434:A494">
    <cfRule type="expression" dxfId="133" priority="3">
      <formula>$A434</formula>
    </cfRule>
  </conditionalFormatting>
  <conditionalFormatting sqref="A556:A616">
    <cfRule type="expression" dxfId="132" priority="2">
      <formula>$A556</formula>
    </cfRule>
  </conditionalFormatting>
  <conditionalFormatting sqref="A617:A676">
    <cfRule type="expression" dxfId="131" priority="1">
      <formula>$A617</formula>
    </cfRule>
  </conditionalFormatting>
  <dataValidations count="12">
    <dataValidation type="date" allowBlank="1" showInputMessage="1" showErrorMessage="1" errorTitle="Wrong Date" error="Enter Dates Dec 2018" promptTitle="Dates to Enter" prompt="Enter Dates Dec 2018" sqref="A677:A738">
      <formula1>41973</formula1>
      <formula2>42003</formula2>
    </dataValidation>
    <dataValidation type="date" allowBlank="1" showInputMessage="1" showErrorMessage="1" errorTitle="Wrong Date" error="Enter Dates Nov 2018" promptTitle="Dates to Enter" prompt="Enter Dates Nov 2018" sqref="A617:A676">
      <formula1>41943</formula1>
      <formula2>41972</formula2>
    </dataValidation>
    <dataValidation type="date" allowBlank="1" showInputMessage="1" showErrorMessage="1" errorTitle="Wrong Date" error="Enter Dates Oct 2018" promptTitle="Dates to Enter" prompt="Enter Dates Oct 2018" sqref="A556:A616">
      <formula1>41912</formula1>
      <formula2>41942</formula2>
    </dataValidation>
    <dataValidation type="date" allowBlank="1" showInputMessage="1" showErrorMessage="1" errorTitle="Wrong Date" error="Enter Dates September 2018" promptTitle="Dates to Enter" prompt="Enter Dates September 2018" sqref="A495:A555">
      <formula1>41882</formula1>
      <formula2>41911</formula2>
    </dataValidation>
    <dataValidation type="date" allowBlank="1" showInputMessage="1" showErrorMessage="1" errorTitle="Wrong Date" error="Enter Dates August 2018" promptTitle="Enter Dates" prompt="Enter Dates Aug 2018" sqref="A434:A494">
      <formula1>41851</formula1>
      <formula2>41881</formula2>
    </dataValidation>
    <dataValidation type="date" allowBlank="1" showInputMessage="1" showErrorMessage="1" errorTitle="Wrong Date" error="Enter Dates July 2018" promptTitle="Dates to Enter" prompt="Enter Dates July 2018" sqref="A373:A433">
      <formula1>41820</formula1>
      <formula2>41850</formula2>
    </dataValidation>
    <dataValidation type="date" allowBlank="1" showInputMessage="1" showErrorMessage="1" errorTitle="Wrong Entry" error="Enter Dates June 2018" promptTitle="Dates to Enter" prompt="Enter Dates June 2018" sqref="A312:A372">
      <formula1>41790</formula1>
      <formula2>41819</formula2>
    </dataValidation>
    <dataValidation type="date" allowBlank="1" showInputMessage="1" showErrorMessage="1" errorTitle="Wrong Date " error="Enter Dates May 2018" promptTitle="Dates to Enter" prompt="Enter Dates May 2018" sqref="A251:A311">
      <formula1>41759</formula1>
      <formula2>41789</formula2>
    </dataValidation>
    <dataValidation type="date" allowBlank="1" showInputMessage="1" showErrorMessage="1" errorTitle="Wrong Date" error="Enter Dates April 2018" promptTitle="Dates to Enter" prompt="Enter Dates April 2018" sqref="A190:A250">
      <formula1>41729</formula1>
      <formula2>41758</formula2>
    </dataValidation>
    <dataValidation type="date" allowBlank="1" showInputMessage="1" showErrorMessage="1" errorTitle="Wrong Date" error="Enter Dates March 2018" promptTitle="Enter Dates" prompt="Enter Dates For March 2018" sqref="A129:A189">
      <formula1>41698</formula1>
      <formula2>41728</formula2>
    </dataValidation>
    <dataValidation type="date" allowBlank="1" showInputMessage="1" showErrorMessage="1" errorTitle="Wrong Date" error="January 2018 Dates Only.  Scroll up or down for additional monthly entries." promptTitle="Date to enter" prompt="Enter dates for January 2018" sqref="A8:A68">
      <formula1>41639</formula1>
      <formula2>41669</formula2>
    </dataValidation>
    <dataValidation type="date" allowBlank="1" showInputMessage="1" showErrorMessage="1" errorTitle="Wrong Date" error="Must enter dates for February 2018." promptTitle="Dates to Enter" prompt="Enter Dates February 2018" sqref="A69:A128">
      <formula1>41670</formula1>
      <formula2>41697</formula2>
    </dataValidation>
  </dataValidations>
  <hyperlinks>
    <hyperlink ref="A2" location="SB!A1" display="Switchboard"/>
    <hyperlink ref="B2" location="Trip!A1" display="Trip Info"/>
    <hyperlink ref="B3" location="Feb!A1" display="FEBRUARY"/>
    <hyperlink ref="C3" location="Mar!A1" display="MARCH"/>
    <hyperlink ref="D3" location="APR!A1" display="APRIL"/>
    <hyperlink ref="E3" location="MAY!A1" display="MAY"/>
    <hyperlink ref="F3" location="JUN!A1" display="JUNE"/>
    <hyperlink ref="G3" location="JUL!A1" display="JULY"/>
    <hyperlink ref="H3" location="AUG!A1" display="AUGUST"/>
    <hyperlink ref="B4" location="OCT!A1" display="OCTOBER"/>
    <hyperlink ref="C4" location="NOV!A1" display="NOVEMBER"/>
    <hyperlink ref="D4" location="DEC!A1" display="DECEMBER"/>
    <hyperlink ref="E4" location="'1Qtr'!A1" display="1ST QT"/>
    <hyperlink ref="F4" location="'2Qtr'!A1" display="2ND QT"/>
    <hyperlink ref="G4" location="'3Qtr'!A1" display="3 QT"/>
    <hyperlink ref="H4" location="'4Qtr'!A1" display="4 QT"/>
    <hyperlink ref="A4" location="SEP!A1" display="SEPTEMBER"/>
    <hyperlink ref="A3" location="Jan!A1" display="JANUARY"/>
    <hyperlink ref="C2" location="'F4'!A1" display="Fuel Entries"/>
    <hyperlink ref="D2" location="Expense!A1" display="Expense!A1"/>
    <hyperlink ref="H2" location="YTD!A1" display="YTD"/>
    <hyperlink ref="P1:P4" location="Jan!A70" display="Click here to go to monthly expense entries."/>
  </hyperlinks>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enableFormatConditionsCalculation="0">
    <tabColor indexed="10"/>
    <pageSetUpPr autoPageBreaks="0"/>
  </sheetPr>
  <dimension ref="A1:I76"/>
  <sheetViews>
    <sheetView showGridLines="0" showRowColHeaders="0" showZeros="0" showOutlineSymbols="0" zoomScaleNormal="100" workbookViewId="0">
      <pane ySplit="2" topLeftCell="A3" activePane="bottomLeft" state="frozen"/>
      <selection activeCell="P1" sqref="P1:P4"/>
      <selection pane="bottomLeft" activeCell="E4" sqref="E4:H4"/>
    </sheetView>
  </sheetViews>
  <sheetFormatPr defaultColWidth="9.140625" defaultRowHeight="11.25" x14ac:dyDescent="0.2"/>
  <cols>
    <col min="1" max="1" width="28.7109375" style="17" customWidth="1"/>
    <col min="2" max="4" width="11.7109375" style="17" customWidth="1"/>
    <col min="5" max="5" width="9.42578125" style="17" customWidth="1"/>
    <col min="6" max="6" width="9.7109375" style="17" customWidth="1"/>
    <col min="7" max="7" width="10.85546875" style="17" customWidth="1"/>
    <col min="8" max="8" width="9.28515625" style="17" customWidth="1"/>
    <col min="9" max="9" width="50.85546875" style="17" customWidth="1"/>
    <col min="10" max="16384" width="9.140625" style="17"/>
  </cols>
  <sheetData>
    <row r="1" spans="1:9" s="180" customFormat="1" ht="18.75" customHeight="1" thickTop="1" x14ac:dyDescent="0.2">
      <c r="A1" s="176" t="s">
        <v>36</v>
      </c>
      <c r="B1" s="342" t="s">
        <v>245</v>
      </c>
      <c r="C1" s="342"/>
      <c r="D1" s="342"/>
      <c r="E1" s="343"/>
      <c r="F1" s="331">
        <f ca="1">NOW()</f>
        <v>41658.417478935196</v>
      </c>
      <c r="G1" s="332"/>
      <c r="H1" s="333"/>
    </row>
    <row r="2" spans="1:9" ht="12" customHeight="1" x14ac:dyDescent="0.2">
      <c r="A2" s="30" t="s">
        <v>23</v>
      </c>
      <c r="B2" s="31" t="s">
        <v>20</v>
      </c>
      <c r="C2" s="111" t="s">
        <v>244</v>
      </c>
      <c r="D2" s="337" t="s">
        <v>63</v>
      </c>
      <c r="E2" s="337"/>
      <c r="F2" s="337"/>
      <c r="G2" s="337"/>
      <c r="H2" s="338"/>
      <c r="I2" s="16"/>
    </row>
    <row r="3" spans="1:9" ht="12.75" x14ac:dyDescent="0.2">
      <c r="A3" s="24" t="s">
        <v>147</v>
      </c>
      <c r="B3" s="25">
        <f>SUM(Trip!F8:F68)</f>
        <v>0</v>
      </c>
      <c r="C3" s="132">
        <f>IF(B3=0,0,B3/B5)</f>
        <v>0</v>
      </c>
      <c r="D3" s="133"/>
      <c r="E3" s="334" t="s">
        <v>118</v>
      </c>
      <c r="F3" s="335"/>
      <c r="G3" s="335"/>
      <c r="H3" s="336"/>
      <c r="I3" s="163"/>
    </row>
    <row r="4" spans="1:9" ht="12.75" x14ac:dyDescent="0.2">
      <c r="A4" s="24" t="s">
        <v>203</v>
      </c>
      <c r="B4" s="25">
        <f>SUM(Trip!E8:E68)</f>
        <v>0</v>
      </c>
      <c r="C4" s="132">
        <f>IF(B4=0,0,B4/B5)</f>
        <v>0</v>
      </c>
      <c r="D4" s="133"/>
      <c r="E4" s="339" t="s">
        <v>79</v>
      </c>
      <c r="F4" s="340"/>
      <c r="G4" s="340"/>
      <c r="H4" s="341"/>
      <c r="I4" s="163"/>
    </row>
    <row r="5" spans="1:9" ht="12.75" x14ac:dyDescent="0.2">
      <c r="A5" s="24" t="s">
        <v>148</v>
      </c>
      <c r="B5" s="25">
        <f>SUM(B3:B4)</f>
        <v>0</v>
      </c>
      <c r="C5" s="132">
        <f>SUM(C3:C4)</f>
        <v>0</v>
      </c>
      <c r="D5" s="138">
        <f>SUM(B5-B6)</f>
        <v>0</v>
      </c>
      <c r="E5" s="324" t="s">
        <v>96</v>
      </c>
      <c r="F5" s="268"/>
      <c r="G5" s="268"/>
      <c r="H5" s="269"/>
      <c r="I5" s="163"/>
    </row>
    <row r="6" spans="1:9" ht="12.75" x14ac:dyDescent="0.2">
      <c r="A6" s="24" t="s">
        <v>35</v>
      </c>
      <c r="B6" s="25">
        <f>SUM('F4'!D8:D68)</f>
        <v>0</v>
      </c>
      <c r="C6" s="152">
        <f>IF(B6=0,0,(B18/B6))</f>
        <v>0</v>
      </c>
      <c r="D6" s="139">
        <f>IF(B7=0,0,B18/B7)</f>
        <v>0</v>
      </c>
      <c r="E6" s="324" t="s">
        <v>97</v>
      </c>
      <c r="F6" s="268"/>
      <c r="G6" s="268"/>
      <c r="H6" s="269"/>
      <c r="I6" s="163"/>
    </row>
    <row r="7" spans="1:9" ht="12.75" x14ac:dyDescent="0.2">
      <c r="A7" s="24" t="s">
        <v>258</v>
      </c>
      <c r="B7" s="26">
        <f>SUM('F4'!F8:F68)</f>
        <v>0</v>
      </c>
      <c r="C7" s="153">
        <f>IF(B7=0,0,B6/B7)</f>
        <v>0</v>
      </c>
      <c r="D7" s="140">
        <f>IF(B16=0,0,B6/B16)</f>
        <v>0</v>
      </c>
      <c r="E7" s="326" t="s">
        <v>210</v>
      </c>
      <c r="F7" s="327"/>
      <c r="G7" s="327"/>
      <c r="H7" s="328"/>
      <c r="I7" s="163"/>
    </row>
    <row r="8" spans="1:9" ht="12.75" x14ac:dyDescent="0.2">
      <c r="A8" s="24" t="s">
        <v>149</v>
      </c>
      <c r="B8" s="25">
        <f>COUNT(Trip!G8:G68)</f>
        <v>0</v>
      </c>
      <c r="C8" s="154">
        <f>IF(B8=0,0,B5/B8)</f>
        <v>0</v>
      </c>
      <c r="D8" s="133">
        <f>IF(B8=0,0,B12/B8)</f>
        <v>0</v>
      </c>
      <c r="E8" s="329" t="s">
        <v>81</v>
      </c>
      <c r="F8" s="292"/>
      <c r="G8" s="292"/>
      <c r="H8" s="330"/>
      <c r="I8" s="163"/>
    </row>
    <row r="9" spans="1:9" ht="12.75" x14ac:dyDescent="0.2">
      <c r="A9" s="24" t="s">
        <v>50</v>
      </c>
      <c r="B9" s="85">
        <f>SUM(Trip!L8:L68)</f>
        <v>0</v>
      </c>
      <c r="C9" s="155">
        <f>IF(B9=0,0,B12/B9)</f>
        <v>0</v>
      </c>
      <c r="D9" s="138">
        <f>IF(B9=0,0,B5/B9)</f>
        <v>0</v>
      </c>
      <c r="E9" s="325" t="s">
        <v>98</v>
      </c>
      <c r="F9" s="272"/>
      <c r="G9" s="272"/>
      <c r="H9" s="273"/>
      <c r="I9" s="163"/>
    </row>
    <row r="10" spans="1:9" ht="12.75" x14ac:dyDescent="0.2">
      <c r="A10" s="27" t="s">
        <v>75</v>
      </c>
      <c r="B10" s="94">
        <f>SUM(Trip!G8:G68)</f>
        <v>0</v>
      </c>
      <c r="C10" s="155">
        <f>IF(B3=0,0,B10/B3)</f>
        <v>0</v>
      </c>
      <c r="D10" s="133">
        <f>IF(B3&gt;0,B22/B3,0)</f>
        <v>0</v>
      </c>
      <c r="E10" s="325" t="s">
        <v>82</v>
      </c>
      <c r="F10" s="272"/>
      <c r="G10" s="272"/>
      <c r="H10" s="273"/>
      <c r="I10" s="163"/>
    </row>
    <row r="11" spans="1:9" s="166" customFormat="1" ht="12" x14ac:dyDescent="0.2">
      <c r="A11" s="27" t="s">
        <v>76</v>
      </c>
      <c r="B11" s="94">
        <f>SUM(Trip!H8:H68)</f>
        <v>0</v>
      </c>
      <c r="C11" s="155">
        <f>IF(B4=0,0,B11/B4)</f>
        <v>0</v>
      </c>
      <c r="D11" s="164"/>
      <c r="E11" s="325" t="s">
        <v>83</v>
      </c>
      <c r="F11" s="272"/>
      <c r="G11" s="272"/>
      <c r="H11" s="273"/>
      <c r="I11" s="165"/>
    </row>
    <row r="12" spans="1:9" s="166" customFormat="1" ht="12" x14ac:dyDescent="0.2">
      <c r="A12" s="27" t="s">
        <v>77</v>
      </c>
      <c r="B12" s="94">
        <f>SUM(B10:B11)</f>
        <v>0</v>
      </c>
      <c r="C12" s="155">
        <f>SUM(C10:C11)</f>
        <v>0</v>
      </c>
      <c r="D12" s="133">
        <f>IF(B5=0,0,B22/B$5)</f>
        <v>0</v>
      </c>
      <c r="E12" s="325" t="s">
        <v>84</v>
      </c>
      <c r="F12" s="272"/>
      <c r="G12" s="272"/>
      <c r="H12" s="273"/>
      <c r="I12" s="167"/>
    </row>
    <row r="13" spans="1:9" s="166" customFormat="1" ht="12" x14ac:dyDescent="0.2">
      <c r="A13" s="162" t="str">
        <f>(Trip!I6)</f>
        <v>Surcharge Pay</v>
      </c>
      <c r="B13" s="94">
        <f>SUM(Trip!I8:I68)</f>
        <v>0</v>
      </c>
      <c r="C13" s="150">
        <f>IF(B13=0,0,B13/B$16)</f>
        <v>0</v>
      </c>
      <c r="D13" s="133">
        <f>IF(B13&gt;0,B13/B$11,0)</f>
        <v>0</v>
      </c>
      <c r="E13" s="325" t="s">
        <v>85</v>
      </c>
      <c r="F13" s="272"/>
      <c r="G13" s="272"/>
      <c r="H13" s="273"/>
      <c r="I13" s="167"/>
    </row>
    <row r="14" spans="1:9" s="166" customFormat="1" ht="12" x14ac:dyDescent="0.2">
      <c r="A14" s="162" t="str">
        <f>(Trip!J6)</f>
        <v>Unload Pay</v>
      </c>
      <c r="B14" s="94">
        <f>SUM(Trip!J8:J68)</f>
        <v>0</v>
      </c>
      <c r="C14" s="150">
        <f>IF(B14=0,0,B14/B$16)</f>
        <v>0</v>
      </c>
      <c r="D14" s="133">
        <f>IF(B14&gt;0,B14/B$11,0)</f>
        <v>0</v>
      </c>
      <c r="E14" s="325" t="s">
        <v>86</v>
      </c>
      <c r="F14" s="272"/>
      <c r="G14" s="272"/>
      <c r="H14" s="273"/>
      <c r="I14" s="167"/>
    </row>
    <row r="15" spans="1:9" s="166" customFormat="1" ht="12" x14ac:dyDescent="0.2">
      <c r="A15" s="162" t="str">
        <f>(Trip!K6)</f>
        <v>Standby Pay</v>
      </c>
      <c r="B15" s="94">
        <f>SUM(Trip!K8:K68)</f>
        <v>0</v>
      </c>
      <c r="C15" s="150">
        <f>IF(B15=0,0,B15/B$16)</f>
        <v>0</v>
      </c>
      <c r="D15" s="133">
        <f>IF(B15&gt;0,B15/B$11,0)</f>
        <v>0</v>
      </c>
      <c r="E15" s="325" t="s">
        <v>87</v>
      </c>
      <c r="F15" s="272"/>
      <c r="G15" s="272"/>
      <c r="H15" s="273"/>
      <c r="I15" s="165"/>
    </row>
    <row r="16" spans="1:9" s="166" customFormat="1" ht="12" x14ac:dyDescent="0.2">
      <c r="A16" s="27" t="s">
        <v>58</v>
      </c>
      <c r="B16" s="94">
        <f>SUM(B12:B15)</f>
        <v>0</v>
      </c>
      <c r="C16" s="156">
        <f>COUNT('F4'!F69:F128)</f>
        <v>0</v>
      </c>
      <c r="D16" s="133">
        <f>IF(C18=0,0,B18/C16)</f>
        <v>0</v>
      </c>
      <c r="E16" s="325" t="s">
        <v>88</v>
      </c>
      <c r="F16" s="272"/>
      <c r="G16" s="272"/>
      <c r="H16" s="273"/>
      <c r="I16" s="165"/>
    </row>
    <row r="17" spans="1:9" s="166" customFormat="1" ht="12" x14ac:dyDescent="0.2">
      <c r="A17" s="34" t="s">
        <v>208</v>
      </c>
      <c r="B17" s="96">
        <f>SUM(B23:B47)</f>
        <v>0</v>
      </c>
      <c r="C17" s="132">
        <f>IF(B16&gt;0,B17/B16,0)</f>
        <v>0</v>
      </c>
      <c r="D17" s="132">
        <f>IF(B17&gt;0,B17/B$22,0)</f>
        <v>0</v>
      </c>
      <c r="E17" s="325" t="s">
        <v>89</v>
      </c>
      <c r="F17" s="272"/>
      <c r="G17" s="272"/>
      <c r="H17" s="273"/>
      <c r="I17" s="167"/>
    </row>
    <row r="18" spans="1:9" s="166" customFormat="1" ht="12" x14ac:dyDescent="0.2">
      <c r="A18" s="34" t="s">
        <v>259</v>
      </c>
      <c r="B18" s="96">
        <f>SUM('F4'!E8:E68)</f>
        <v>0</v>
      </c>
      <c r="C18" s="132">
        <f>IF(B16=0,0,B18/B12)</f>
        <v>0</v>
      </c>
      <c r="D18" s="132">
        <f>IF(B18&gt;0,B18/B$22,0)</f>
        <v>0</v>
      </c>
      <c r="E18" s="325" t="s">
        <v>99</v>
      </c>
      <c r="F18" s="272"/>
      <c r="G18" s="272"/>
      <c r="H18" s="273"/>
      <c r="I18" s="165"/>
    </row>
    <row r="19" spans="1:9" s="166" customFormat="1" ht="12" x14ac:dyDescent="0.2">
      <c r="A19" s="35" t="s">
        <v>78</v>
      </c>
      <c r="B19" s="151">
        <f>SUM(B75)</f>
        <v>0</v>
      </c>
      <c r="C19" s="132">
        <f>IF(B12=0,0,B19/B12)</f>
        <v>0</v>
      </c>
      <c r="D19" s="132">
        <f>IF(B19&gt;0,B19/B$22,0)</f>
        <v>0</v>
      </c>
      <c r="E19" s="325" t="s">
        <v>90</v>
      </c>
      <c r="F19" s="272"/>
      <c r="G19" s="272"/>
      <c r="H19" s="273"/>
      <c r="I19" s="165"/>
    </row>
    <row r="20" spans="1:9" s="166" customFormat="1" ht="12" x14ac:dyDescent="0.2">
      <c r="A20" s="52" t="s">
        <v>68</v>
      </c>
      <c r="B20" s="96">
        <f>SUM(B17:B19)</f>
        <v>0</v>
      </c>
      <c r="C20" s="132">
        <f>IF(B16=0,0,B20/B16)</f>
        <v>0</v>
      </c>
      <c r="D20" s="132">
        <f>IF(B20&gt;0,B20/B$22,0)</f>
        <v>0</v>
      </c>
      <c r="E20" s="325" t="s">
        <v>91</v>
      </c>
      <c r="F20" s="272"/>
      <c r="G20" s="272"/>
      <c r="H20" s="273"/>
      <c r="I20" s="165"/>
    </row>
    <row r="21" spans="1:9" s="166" customFormat="1" ht="12" x14ac:dyDescent="0.2">
      <c r="A21" s="306" t="s">
        <v>209</v>
      </c>
      <c r="B21" s="307"/>
      <c r="C21" s="132"/>
      <c r="D21" s="133"/>
      <c r="E21" s="325" t="s">
        <v>92</v>
      </c>
      <c r="F21" s="272"/>
      <c r="G21" s="272"/>
      <c r="H21" s="273"/>
      <c r="I21" s="165"/>
    </row>
    <row r="22" spans="1:9" s="166" customFormat="1" ht="12" x14ac:dyDescent="0.2">
      <c r="A22" s="27" t="s">
        <v>59</v>
      </c>
      <c r="B22" s="94">
        <f>SUM(B16-B20)</f>
        <v>0</v>
      </c>
      <c r="C22" s="132">
        <f>IF(B16=0,0,B22/B16)</f>
        <v>0</v>
      </c>
      <c r="D22" s="132">
        <f>SUM(1-C22)</f>
        <v>1</v>
      </c>
      <c r="E22" s="325" t="s">
        <v>93</v>
      </c>
      <c r="F22" s="272"/>
      <c r="G22" s="272"/>
      <c r="H22" s="273"/>
      <c r="I22" s="167"/>
    </row>
    <row r="23" spans="1:9" s="166" customFormat="1" ht="12" x14ac:dyDescent="0.2">
      <c r="A23" s="161" t="str">
        <f>(Expense!C$6)</f>
        <v>Tractor Repairs</v>
      </c>
      <c r="B23" s="98">
        <f>SUM(Expense!$C$8:$C$68)</f>
        <v>0</v>
      </c>
      <c r="C23" s="150">
        <f>IF(B$16&gt;0,B23/B$16,0)</f>
        <v>0</v>
      </c>
      <c r="D23" s="141">
        <f t="shared" ref="D23:D47" si="0">IF(B23=0,0,B23/B$5)</f>
        <v>0</v>
      </c>
      <c r="E23" s="325" t="s">
        <v>94</v>
      </c>
      <c r="F23" s="272"/>
      <c r="G23" s="272"/>
      <c r="H23" s="273"/>
      <c r="I23" s="308" t="s">
        <v>264</v>
      </c>
    </row>
    <row r="24" spans="1:9" s="166" customFormat="1" ht="12" x14ac:dyDescent="0.2">
      <c r="A24" s="161" t="str">
        <f>(Expense!D$6)</f>
        <v>Tractor Tires/Batteries</v>
      </c>
      <c r="B24" s="98">
        <f>SUM(Expense!$D$8:$D$68)</f>
        <v>0</v>
      </c>
      <c r="C24" s="150">
        <f t="shared" ref="C24:C47" si="1">IF(B$16&gt;0,B24/B$16,0)</f>
        <v>0</v>
      </c>
      <c r="D24" s="141">
        <f t="shared" si="0"/>
        <v>0</v>
      </c>
      <c r="E24" s="346" t="s">
        <v>95</v>
      </c>
      <c r="F24" s="347"/>
      <c r="G24" s="347"/>
      <c r="H24" s="348"/>
      <c r="I24" s="308"/>
    </row>
    <row r="25" spans="1:9" s="166" customFormat="1" ht="12" x14ac:dyDescent="0.2">
      <c r="A25" s="161" t="str">
        <f>(Expense!E$6)</f>
        <v>Tractor Services</v>
      </c>
      <c r="B25" s="98">
        <f>SUM(Expense!$E$8:$E$68)</f>
        <v>0</v>
      </c>
      <c r="C25" s="150">
        <f t="shared" si="1"/>
        <v>0</v>
      </c>
      <c r="D25" s="141">
        <f t="shared" si="0"/>
        <v>0</v>
      </c>
      <c r="E25" s="346" t="s">
        <v>214</v>
      </c>
      <c r="F25" s="347"/>
      <c r="G25" s="347"/>
      <c r="H25" s="348"/>
      <c r="I25" s="308"/>
    </row>
    <row r="26" spans="1:9" s="166" customFormat="1" ht="12" x14ac:dyDescent="0.2">
      <c r="A26" s="161" t="str">
        <f>(Expense!F$6)</f>
        <v>APU Repairs</v>
      </c>
      <c r="B26" s="98">
        <f>SUM(Expense!$F$8:$F$68)</f>
        <v>0</v>
      </c>
      <c r="C26" s="150">
        <f t="shared" si="1"/>
        <v>0</v>
      </c>
      <c r="D26" s="141">
        <f t="shared" si="0"/>
        <v>0</v>
      </c>
      <c r="E26" s="349" t="s">
        <v>274</v>
      </c>
      <c r="F26" s="350"/>
      <c r="G26" s="350"/>
      <c r="H26" s="351"/>
      <c r="I26" s="308"/>
    </row>
    <row r="27" spans="1:9" s="166" customFormat="1" ht="12" x14ac:dyDescent="0.2">
      <c r="A27" s="161" t="str">
        <f>(Expense!G$6)</f>
        <v>Item name5</v>
      </c>
      <c r="B27" s="98">
        <f>SUM(Expense!$G$8:$G$68)</f>
        <v>0</v>
      </c>
      <c r="C27" s="150">
        <f t="shared" si="1"/>
        <v>0</v>
      </c>
      <c r="D27" s="141">
        <f t="shared" si="0"/>
        <v>0</v>
      </c>
      <c r="E27" s="345" t="s">
        <v>108</v>
      </c>
      <c r="F27" s="270"/>
      <c r="G27" s="270"/>
      <c r="H27" s="271"/>
      <c r="I27" s="308"/>
    </row>
    <row r="28" spans="1:9" s="166" customFormat="1" ht="12" x14ac:dyDescent="0.2">
      <c r="A28" s="161" t="str">
        <f>(Expense!H$6)</f>
        <v>Item name6</v>
      </c>
      <c r="B28" s="98">
        <f>SUM(Expense!$H$8:$H$68)</f>
        <v>0</v>
      </c>
      <c r="C28" s="150">
        <f t="shared" si="1"/>
        <v>0</v>
      </c>
      <c r="D28" s="141">
        <f t="shared" si="0"/>
        <v>0</v>
      </c>
      <c r="E28" s="313" t="s">
        <v>100</v>
      </c>
      <c r="F28" s="314"/>
      <c r="G28" s="314"/>
      <c r="H28" s="315"/>
      <c r="I28" s="308"/>
    </row>
    <row r="29" spans="1:9" s="166" customFormat="1" ht="12" x14ac:dyDescent="0.2">
      <c r="A29" s="161" t="str">
        <f>(Expense!I$6)</f>
        <v>Item name7</v>
      </c>
      <c r="B29" s="98">
        <f>SUM(Expense!$I$8:$I$68)</f>
        <v>0</v>
      </c>
      <c r="C29" s="150">
        <f t="shared" si="1"/>
        <v>0</v>
      </c>
      <c r="D29" s="141">
        <f t="shared" si="0"/>
        <v>0</v>
      </c>
      <c r="E29" s="313" t="s">
        <v>109</v>
      </c>
      <c r="F29" s="314"/>
      <c r="G29" s="314"/>
      <c r="H29" s="315"/>
      <c r="I29" s="308"/>
    </row>
    <row r="30" spans="1:9" s="166" customFormat="1" ht="12" x14ac:dyDescent="0.2">
      <c r="A30" s="161" t="str">
        <f>(Expense!J$6)</f>
        <v>Item name8</v>
      </c>
      <c r="B30" s="98">
        <f>SUM(Expense!$J$8:$J$68)</f>
        <v>0</v>
      </c>
      <c r="C30" s="150">
        <f t="shared" si="1"/>
        <v>0</v>
      </c>
      <c r="D30" s="141">
        <f t="shared" si="0"/>
        <v>0</v>
      </c>
      <c r="E30" s="313" t="s">
        <v>218</v>
      </c>
      <c r="F30" s="314"/>
      <c r="G30" s="314"/>
      <c r="H30" s="315"/>
      <c r="I30" s="308"/>
    </row>
    <row r="31" spans="1:9" s="166" customFormat="1" ht="12" x14ac:dyDescent="0.2">
      <c r="A31" s="161" t="str">
        <f>(Expense!K$6)</f>
        <v>Item name9</v>
      </c>
      <c r="B31" s="98">
        <f>SUM(Expense!$K$8:$K$68)</f>
        <v>0</v>
      </c>
      <c r="C31" s="150">
        <f t="shared" si="1"/>
        <v>0</v>
      </c>
      <c r="D31" s="141">
        <f t="shared" si="0"/>
        <v>0</v>
      </c>
      <c r="E31" s="313" t="s">
        <v>213</v>
      </c>
      <c r="F31" s="314"/>
      <c r="G31" s="314"/>
      <c r="H31" s="315"/>
      <c r="I31" s="308"/>
    </row>
    <row r="32" spans="1:9" s="166" customFormat="1" ht="12" x14ac:dyDescent="0.2">
      <c r="A32" s="161" t="str">
        <f>(Expense!L$6)</f>
        <v>Item name10</v>
      </c>
      <c r="B32" s="98">
        <f>SUM(Expense!$L$8:$L$68)</f>
        <v>0</v>
      </c>
      <c r="C32" s="150">
        <f t="shared" si="1"/>
        <v>0</v>
      </c>
      <c r="D32" s="141">
        <f t="shared" si="0"/>
        <v>0</v>
      </c>
      <c r="E32" s="313" t="s">
        <v>122</v>
      </c>
      <c r="F32" s="314"/>
      <c r="G32" s="314"/>
      <c r="H32" s="315"/>
      <c r="I32" s="308"/>
    </row>
    <row r="33" spans="1:9" s="166" customFormat="1" ht="12" x14ac:dyDescent="0.2">
      <c r="A33" s="161" t="str">
        <f>(Expense!M$6)</f>
        <v>Item name11</v>
      </c>
      <c r="B33" s="98">
        <f>SUM(Expense!$M$8:$M$68)</f>
        <v>0</v>
      </c>
      <c r="C33" s="150">
        <f t="shared" si="1"/>
        <v>0</v>
      </c>
      <c r="D33" s="141">
        <f t="shared" si="0"/>
        <v>0</v>
      </c>
      <c r="E33" s="313" t="s">
        <v>212</v>
      </c>
      <c r="F33" s="314"/>
      <c r="G33" s="314"/>
      <c r="H33" s="315"/>
      <c r="I33" s="167"/>
    </row>
    <row r="34" spans="1:9" s="166" customFormat="1" ht="12" x14ac:dyDescent="0.2">
      <c r="A34" s="161" t="str">
        <f>(Expense!N$6)</f>
        <v>Item name12</v>
      </c>
      <c r="B34" s="98">
        <f>SUM(Expense!$N$8:$N$68)</f>
        <v>0</v>
      </c>
      <c r="C34" s="150">
        <f t="shared" si="1"/>
        <v>0</v>
      </c>
      <c r="D34" s="141">
        <f t="shared" si="0"/>
        <v>0</v>
      </c>
      <c r="E34" s="313" t="s">
        <v>101</v>
      </c>
      <c r="F34" s="314"/>
      <c r="G34" s="314"/>
      <c r="H34" s="315"/>
      <c r="I34" s="165"/>
    </row>
    <row r="35" spans="1:9" s="166" customFormat="1" ht="12" x14ac:dyDescent="0.2">
      <c r="A35" s="161" t="str">
        <f>(Expense!O$6)</f>
        <v>Item name13</v>
      </c>
      <c r="B35" s="98">
        <f>SUM(Expense!$O$8:$O$68)</f>
        <v>0</v>
      </c>
      <c r="C35" s="150">
        <f t="shared" si="1"/>
        <v>0</v>
      </c>
      <c r="D35" s="141">
        <f t="shared" si="0"/>
        <v>0</v>
      </c>
      <c r="E35" s="313" t="s">
        <v>102</v>
      </c>
      <c r="F35" s="314"/>
      <c r="G35" s="314"/>
      <c r="H35" s="315"/>
      <c r="I35" s="167"/>
    </row>
    <row r="36" spans="1:9" s="166" customFormat="1" ht="12" x14ac:dyDescent="0.2">
      <c r="A36" s="161" t="str">
        <f>(Expense!P$6)</f>
        <v>Item name14</v>
      </c>
      <c r="B36" s="98">
        <f>SUM(Expense!$P$8:$P$68)</f>
        <v>0</v>
      </c>
      <c r="C36" s="150">
        <f t="shared" si="1"/>
        <v>0</v>
      </c>
      <c r="D36" s="141">
        <f t="shared" si="0"/>
        <v>0</v>
      </c>
      <c r="E36" s="313" t="s">
        <v>103</v>
      </c>
      <c r="F36" s="314"/>
      <c r="G36" s="314"/>
      <c r="H36" s="315"/>
      <c r="I36" s="165"/>
    </row>
    <row r="37" spans="1:9" s="166" customFormat="1" ht="12" x14ac:dyDescent="0.2">
      <c r="A37" s="161" t="str">
        <f>(Expense!Q$6)</f>
        <v>Item name15</v>
      </c>
      <c r="B37" s="98">
        <f>SUM(Expense!$Q$8:$Q$68)</f>
        <v>0</v>
      </c>
      <c r="C37" s="150">
        <f t="shared" si="1"/>
        <v>0</v>
      </c>
      <c r="D37" s="141">
        <f t="shared" si="0"/>
        <v>0</v>
      </c>
      <c r="E37" s="313" t="s">
        <v>121</v>
      </c>
      <c r="F37" s="314"/>
      <c r="G37" s="314"/>
      <c r="H37" s="315"/>
      <c r="I37" s="167"/>
    </row>
    <row r="38" spans="1:9" s="166" customFormat="1" ht="12" x14ac:dyDescent="0.2">
      <c r="A38" s="161" t="str">
        <f>(Expense!R$6)</f>
        <v>Item name16</v>
      </c>
      <c r="B38" s="98">
        <f>SUM(Expense!$R$8:$R$68)</f>
        <v>0</v>
      </c>
      <c r="C38" s="150">
        <f t="shared" si="1"/>
        <v>0</v>
      </c>
      <c r="D38" s="141">
        <f t="shared" si="0"/>
        <v>0</v>
      </c>
      <c r="E38" s="313" t="s">
        <v>211</v>
      </c>
      <c r="F38" s="314"/>
      <c r="G38" s="314"/>
      <c r="H38" s="315"/>
      <c r="I38" s="165"/>
    </row>
    <row r="39" spans="1:9" s="166" customFormat="1" ht="12" x14ac:dyDescent="0.2">
      <c r="A39" s="161" t="str">
        <f>(Expense!S$6)</f>
        <v>Item name17</v>
      </c>
      <c r="B39" s="98">
        <f>SUM(Expense!$S$8:$S$68)</f>
        <v>0</v>
      </c>
      <c r="C39" s="150">
        <f t="shared" si="1"/>
        <v>0</v>
      </c>
      <c r="D39" s="141">
        <f t="shared" si="0"/>
        <v>0</v>
      </c>
      <c r="E39" s="313" t="s">
        <v>106</v>
      </c>
      <c r="F39" s="314"/>
      <c r="G39" s="314"/>
      <c r="H39" s="315"/>
      <c r="I39" s="167"/>
    </row>
    <row r="40" spans="1:9" s="166" customFormat="1" ht="12" x14ac:dyDescent="0.2">
      <c r="A40" s="161" t="str">
        <f>(Expense!T$6)</f>
        <v>Item name18</v>
      </c>
      <c r="B40" s="98">
        <f>SUM(Expense!$T$8:$T$68)</f>
        <v>0</v>
      </c>
      <c r="C40" s="150">
        <f t="shared" si="1"/>
        <v>0</v>
      </c>
      <c r="D40" s="141">
        <f t="shared" si="0"/>
        <v>0</v>
      </c>
      <c r="E40" s="313" t="s">
        <v>107</v>
      </c>
      <c r="F40" s="314"/>
      <c r="G40" s="314"/>
      <c r="H40" s="315"/>
      <c r="I40" s="165"/>
    </row>
    <row r="41" spans="1:9" s="166" customFormat="1" ht="12" x14ac:dyDescent="0.2">
      <c r="A41" s="161" t="str">
        <f>(Expense!U$6)</f>
        <v>Item name19</v>
      </c>
      <c r="B41" s="98">
        <f>SUM(Expense!$U$8:$U$68)</f>
        <v>0</v>
      </c>
      <c r="C41" s="150">
        <f t="shared" si="1"/>
        <v>0</v>
      </c>
      <c r="D41" s="141">
        <f t="shared" si="0"/>
        <v>0</v>
      </c>
      <c r="E41" s="313" t="s">
        <v>123</v>
      </c>
      <c r="F41" s="314"/>
      <c r="G41" s="314"/>
      <c r="H41" s="315"/>
      <c r="I41" s="167"/>
    </row>
    <row r="42" spans="1:9" s="166" customFormat="1" ht="12" x14ac:dyDescent="0.2">
      <c r="A42" s="161" t="str">
        <f>(Expense!V$6)</f>
        <v>Item name20</v>
      </c>
      <c r="B42" s="98">
        <f>SUM(Expense!$V$8:$V$68)</f>
        <v>0</v>
      </c>
      <c r="C42" s="150">
        <f t="shared" si="1"/>
        <v>0</v>
      </c>
      <c r="D42" s="141">
        <f t="shared" si="0"/>
        <v>0</v>
      </c>
      <c r="E42" s="313" t="s">
        <v>120</v>
      </c>
      <c r="F42" s="314"/>
      <c r="G42" s="314"/>
      <c r="H42" s="315"/>
      <c r="I42" s="165"/>
    </row>
    <row r="43" spans="1:9" s="166" customFormat="1" ht="12" x14ac:dyDescent="0.2">
      <c r="A43" s="161" t="str">
        <f>(Expense!W$6)</f>
        <v>Item name21</v>
      </c>
      <c r="B43" s="98">
        <f>SUM(Expense!$W$8:$W$68)</f>
        <v>0</v>
      </c>
      <c r="C43" s="150">
        <f t="shared" si="1"/>
        <v>0</v>
      </c>
      <c r="D43" s="141">
        <f t="shared" si="0"/>
        <v>0</v>
      </c>
      <c r="E43" s="313" t="s">
        <v>215</v>
      </c>
      <c r="F43" s="314"/>
      <c r="G43" s="314"/>
      <c r="H43" s="315"/>
      <c r="I43" s="168"/>
    </row>
    <row r="44" spans="1:9" s="166" customFormat="1" ht="12" x14ac:dyDescent="0.2">
      <c r="A44" s="161" t="str">
        <f>(Expense!X$6)</f>
        <v>Item name22</v>
      </c>
      <c r="B44" s="98">
        <f>SUM(Expense!$X$8:$X$68)</f>
        <v>0</v>
      </c>
      <c r="C44" s="150">
        <f t="shared" si="1"/>
        <v>0</v>
      </c>
      <c r="D44" s="141">
        <f t="shared" si="0"/>
        <v>0</v>
      </c>
      <c r="E44" s="313" t="s">
        <v>216</v>
      </c>
      <c r="F44" s="314"/>
      <c r="G44" s="314"/>
      <c r="H44" s="315"/>
      <c r="I44" s="168"/>
    </row>
    <row r="45" spans="1:9" s="166" customFormat="1" ht="12" x14ac:dyDescent="0.2">
      <c r="A45" s="161" t="str">
        <f>(Expense!Y$6)</f>
        <v>Item name23</v>
      </c>
      <c r="B45" s="98">
        <f>SUM(Expense!$Y$8:$Y$68)</f>
        <v>0</v>
      </c>
      <c r="C45" s="150">
        <f t="shared" si="1"/>
        <v>0</v>
      </c>
      <c r="D45" s="141">
        <f t="shared" si="0"/>
        <v>0</v>
      </c>
      <c r="E45" s="313" t="s">
        <v>217</v>
      </c>
      <c r="F45" s="314"/>
      <c r="G45" s="314"/>
      <c r="H45" s="315"/>
      <c r="I45" s="168"/>
    </row>
    <row r="46" spans="1:9" s="166" customFormat="1" ht="12" x14ac:dyDescent="0.2">
      <c r="A46" s="161" t="str">
        <f>(Expense!Z$6)</f>
        <v>Item name24</v>
      </c>
      <c r="B46" s="98">
        <f>SUM(Expense!$Z$8:$Z$68)</f>
        <v>0</v>
      </c>
      <c r="C46" s="150">
        <f t="shared" si="1"/>
        <v>0</v>
      </c>
      <c r="D46" s="141">
        <f t="shared" si="0"/>
        <v>0</v>
      </c>
      <c r="E46" s="313" t="s">
        <v>219</v>
      </c>
      <c r="F46" s="314"/>
      <c r="G46" s="314"/>
      <c r="H46" s="315"/>
      <c r="I46" s="168"/>
    </row>
    <row r="47" spans="1:9" s="166" customFormat="1" ht="12" x14ac:dyDescent="0.2">
      <c r="A47" s="161" t="str">
        <f>(Expense!AA$6)</f>
        <v>Item name25</v>
      </c>
      <c r="B47" s="98">
        <f>SUM(Expense!$AA$8:$AA$68)</f>
        <v>0</v>
      </c>
      <c r="C47" s="150">
        <f t="shared" si="1"/>
        <v>0</v>
      </c>
      <c r="D47" s="141">
        <f t="shared" si="0"/>
        <v>0</v>
      </c>
      <c r="E47" s="354" t="s">
        <v>273</v>
      </c>
      <c r="F47" s="355"/>
      <c r="G47" s="355"/>
      <c r="H47" s="356"/>
      <c r="I47" s="167"/>
    </row>
    <row r="48" spans="1:9" ht="35.450000000000003" customHeight="1" x14ac:dyDescent="0.2">
      <c r="A48" s="319" t="s">
        <v>272</v>
      </c>
      <c r="B48" s="320"/>
      <c r="C48" s="320"/>
      <c r="D48" s="320"/>
      <c r="E48" s="320"/>
      <c r="F48" s="320"/>
      <c r="G48" s="320"/>
      <c r="H48" s="321"/>
    </row>
    <row r="49" spans="1:9" ht="12" x14ac:dyDescent="0.2">
      <c r="A49" s="9" t="s">
        <v>5</v>
      </c>
      <c r="B49" s="93" t="s">
        <v>2</v>
      </c>
      <c r="C49" s="93" t="s">
        <v>3</v>
      </c>
      <c r="D49" s="93" t="s">
        <v>4</v>
      </c>
      <c r="E49" s="352" t="s">
        <v>1</v>
      </c>
      <c r="F49" s="352"/>
      <c r="G49" s="352"/>
      <c r="H49" s="353"/>
    </row>
    <row r="50" spans="1:9" ht="10.9" customHeight="1" x14ac:dyDescent="0.2">
      <c r="A50" s="157" t="s">
        <v>197</v>
      </c>
      <c r="B50" s="29"/>
      <c r="C50" s="200"/>
      <c r="D50" s="191"/>
      <c r="E50" s="316"/>
      <c r="F50" s="317"/>
      <c r="G50" s="317"/>
      <c r="H50" s="318"/>
      <c r="I50" s="305" t="s">
        <v>268</v>
      </c>
    </row>
    <row r="51" spans="1:9" ht="10.15" customHeight="1" x14ac:dyDescent="0.2">
      <c r="A51" s="157" t="s">
        <v>198</v>
      </c>
      <c r="B51" s="29"/>
      <c r="C51" s="200"/>
      <c r="D51" s="191"/>
      <c r="E51" s="316"/>
      <c r="F51" s="317"/>
      <c r="G51" s="317"/>
      <c r="H51" s="318"/>
      <c r="I51" s="305"/>
    </row>
    <row r="52" spans="1:9" ht="10.15" customHeight="1" x14ac:dyDescent="0.2">
      <c r="A52" s="157" t="s">
        <v>199</v>
      </c>
      <c r="B52" s="29"/>
      <c r="C52" s="200"/>
      <c r="D52" s="191"/>
      <c r="E52" s="316"/>
      <c r="F52" s="317"/>
      <c r="G52" s="317"/>
      <c r="H52" s="318"/>
      <c r="I52" s="305"/>
    </row>
    <row r="53" spans="1:9" ht="10.15" customHeight="1" x14ac:dyDescent="0.2">
      <c r="A53" s="157" t="s">
        <v>200</v>
      </c>
      <c r="B53" s="29"/>
      <c r="C53" s="200"/>
      <c r="D53" s="191"/>
      <c r="E53" s="316"/>
      <c r="F53" s="317"/>
      <c r="G53" s="317"/>
      <c r="H53" s="318"/>
      <c r="I53" s="305"/>
    </row>
    <row r="54" spans="1:9" ht="10.15" customHeight="1" x14ac:dyDescent="0.2">
      <c r="A54" s="157" t="s">
        <v>201</v>
      </c>
      <c r="B54" s="29"/>
      <c r="C54" s="200"/>
      <c r="D54" s="191"/>
      <c r="E54" s="316"/>
      <c r="F54" s="317"/>
      <c r="G54" s="317"/>
      <c r="H54" s="318"/>
      <c r="I54" s="305"/>
    </row>
    <row r="55" spans="1:9" ht="10.15" customHeight="1" x14ac:dyDescent="0.2">
      <c r="A55" s="157" t="s">
        <v>202</v>
      </c>
      <c r="B55" s="29"/>
      <c r="C55" s="200"/>
      <c r="D55" s="191"/>
      <c r="E55" s="316"/>
      <c r="F55" s="317"/>
      <c r="G55" s="317"/>
      <c r="H55" s="318"/>
      <c r="I55" s="305"/>
    </row>
    <row r="56" spans="1:9" ht="10.15" customHeight="1" x14ac:dyDescent="0.2">
      <c r="A56" s="157" t="s">
        <v>171</v>
      </c>
      <c r="B56" s="29"/>
      <c r="C56" s="200"/>
      <c r="D56" s="191"/>
      <c r="E56" s="316"/>
      <c r="F56" s="317"/>
      <c r="G56" s="317"/>
      <c r="H56" s="318"/>
      <c r="I56" s="305"/>
    </row>
    <row r="57" spans="1:9" ht="10.15" customHeight="1" x14ac:dyDescent="0.2">
      <c r="A57" s="157" t="s">
        <v>172</v>
      </c>
      <c r="B57" s="29"/>
      <c r="C57" s="200"/>
      <c r="D57" s="191"/>
      <c r="E57" s="316"/>
      <c r="F57" s="317"/>
      <c r="G57" s="317"/>
      <c r="H57" s="318"/>
      <c r="I57" s="305"/>
    </row>
    <row r="58" spans="1:9" ht="10.15" customHeight="1" x14ac:dyDescent="0.2">
      <c r="A58" s="157" t="s">
        <v>173</v>
      </c>
      <c r="B58" s="29"/>
      <c r="C58" s="200"/>
      <c r="D58" s="191"/>
      <c r="E58" s="316"/>
      <c r="F58" s="317"/>
      <c r="G58" s="317"/>
      <c r="H58" s="318"/>
      <c r="I58" s="305"/>
    </row>
    <row r="59" spans="1:9" ht="10.15" customHeight="1" x14ac:dyDescent="0.2">
      <c r="A59" s="157" t="s">
        <v>174</v>
      </c>
      <c r="B59" s="29"/>
      <c r="C59" s="200"/>
      <c r="D59" s="191"/>
      <c r="E59" s="316"/>
      <c r="F59" s="317"/>
      <c r="G59" s="317"/>
      <c r="H59" s="318"/>
      <c r="I59" s="305"/>
    </row>
    <row r="60" spans="1:9" ht="10.15" customHeight="1" x14ac:dyDescent="0.2">
      <c r="A60" s="157" t="s">
        <v>175</v>
      </c>
      <c r="B60" s="29"/>
      <c r="C60" s="200"/>
      <c r="D60" s="191"/>
      <c r="E60" s="316"/>
      <c r="F60" s="317"/>
      <c r="G60" s="317"/>
      <c r="H60" s="318"/>
      <c r="I60" s="305"/>
    </row>
    <row r="61" spans="1:9" ht="10.15" customHeight="1" x14ac:dyDescent="0.2">
      <c r="A61" s="157" t="s">
        <v>176</v>
      </c>
      <c r="B61" s="29"/>
      <c r="C61" s="200"/>
      <c r="D61" s="191"/>
      <c r="E61" s="316"/>
      <c r="F61" s="317"/>
      <c r="G61" s="317"/>
      <c r="H61" s="318"/>
      <c r="I61" s="305"/>
    </row>
    <row r="62" spans="1:9" ht="10.15" customHeight="1" x14ac:dyDescent="0.2">
      <c r="A62" s="157" t="s">
        <v>177</v>
      </c>
      <c r="B62" s="29"/>
      <c r="C62" s="200"/>
      <c r="D62" s="191"/>
      <c r="E62" s="316"/>
      <c r="F62" s="317"/>
      <c r="G62" s="317"/>
      <c r="H62" s="318"/>
      <c r="I62" s="305"/>
    </row>
    <row r="63" spans="1:9" x14ac:dyDescent="0.2">
      <c r="A63" s="157" t="s">
        <v>178</v>
      </c>
      <c r="B63" s="29"/>
      <c r="C63" s="200"/>
      <c r="D63" s="191"/>
      <c r="E63" s="316"/>
      <c r="F63" s="317"/>
      <c r="G63" s="317"/>
      <c r="H63" s="318"/>
      <c r="I63" s="305"/>
    </row>
    <row r="64" spans="1:9" x14ac:dyDescent="0.2">
      <c r="A64" s="157" t="s">
        <v>179</v>
      </c>
      <c r="B64" s="29"/>
      <c r="C64" s="200"/>
      <c r="D64" s="191"/>
      <c r="E64" s="316"/>
      <c r="F64" s="317"/>
      <c r="G64" s="317"/>
      <c r="H64" s="318"/>
      <c r="I64" s="305"/>
    </row>
    <row r="65" spans="1:9" x14ac:dyDescent="0.2">
      <c r="A65" s="157" t="s">
        <v>180</v>
      </c>
      <c r="B65" s="29"/>
      <c r="C65" s="200"/>
      <c r="D65" s="191"/>
      <c r="E65" s="316"/>
      <c r="F65" s="317"/>
      <c r="G65" s="317"/>
      <c r="H65" s="318"/>
      <c r="I65" s="305"/>
    </row>
    <row r="66" spans="1:9" x14ac:dyDescent="0.2">
      <c r="A66" s="157" t="s">
        <v>181</v>
      </c>
      <c r="B66" s="29"/>
      <c r="C66" s="200"/>
      <c r="D66" s="191"/>
      <c r="E66" s="316"/>
      <c r="F66" s="317"/>
      <c r="G66" s="317"/>
      <c r="H66" s="318"/>
      <c r="I66" s="305"/>
    </row>
    <row r="67" spans="1:9" x14ac:dyDescent="0.2">
      <c r="A67" s="157" t="s">
        <v>182</v>
      </c>
      <c r="B67" s="29"/>
      <c r="C67" s="200"/>
      <c r="D67" s="191"/>
      <c r="E67" s="316"/>
      <c r="F67" s="317"/>
      <c r="G67" s="317"/>
      <c r="H67" s="318"/>
    </row>
    <row r="68" spans="1:9" x14ac:dyDescent="0.2">
      <c r="A68" s="157" t="s">
        <v>183</v>
      </c>
      <c r="B68" s="29"/>
      <c r="C68" s="200"/>
      <c r="D68" s="191"/>
      <c r="E68" s="322"/>
      <c r="F68" s="322"/>
      <c r="G68" s="322"/>
      <c r="H68" s="323"/>
    </row>
    <row r="69" spans="1:9" x14ac:dyDescent="0.2">
      <c r="A69" s="157" t="s">
        <v>184</v>
      </c>
      <c r="B69" s="29"/>
      <c r="C69" s="200"/>
      <c r="D69" s="191"/>
      <c r="E69" s="311"/>
      <c r="F69" s="311"/>
      <c r="G69" s="311"/>
      <c r="H69" s="312"/>
    </row>
    <row r="70" spans="1:9" x14ac:dyDescent="0.2">
      <c r="A70" s="157" t="s">
        <v>185</v>
      </c>
      <c r="B70" s="29"/>
      <c r="C70" s="200"/>
      <c r="D70" s="191"/>
      <c r="E70" s="311"/>
      <c r="F70" s="311"/>
      <c r="G70" s="311"/>
      <c r="H70" s="312"/>
    </row>
    <row r="71" spans="1:9" x14ac:dyDescent="0.2">
      <c r="A71" s="157" t="s">
        <v>186</v>
      </c>
      <c r="B71" s="29"/>
      <c r="C71" s="200"/>
      <c r="D71" s="191"/>
      <c r="E71" s="311"/>
      <c r="F71" s="311"/>
      <c r="G71" s="311"/>
      <c r="H71" s="312"/>
    </row>
    <row r="72" spans="1:9" x14ac:dyDescent="0.2">
      <c r="A72" s="157" t="s">
        <v>187</v>
      </c>
      <c r="B72" s="29"/>
      <c r="C72" s="200"/>
      <c r="D72" s="191"/>
      <c r="E72" s="311"/>
      <c r="F72" s="311"/>
      <c r="G72" s="311"/>
      <c r="H72" s="312"/>
    </row>
    <row r="73" spans="1:9" x14ac:dyDescent="0.2">
      <c r="A73" s="157" t="s">
        <v>188</v>
      </c>
      <c r="B73" s="29"/>
      <c r="C73" s="200"/>
      <c r="D73" s="191"/>
      <c r="E73" s="311"/>
      <c r="F73" s="311"/>
      <c r="G73" s="311"/>
      <c r="H73" s="312"/>
    </row>
    <row r="74" spans="1:9" x14ac:dyDescent="0.2">
      <c r="A74" s="157" t="s">
        <v>189</v>
      </c>
      <c r="B74" s="29"/>
      <c r="C74" s="200"/>
      <c r="D74" s="191"/>
      <c r="E74" s="311"/>
      <c r="F74" s="311"/>
      <c r="G74" s="311"/>
      <c r="H74" s="312"/>
    </row>
    <row r="75" spans="1:9" x14ac:dyDescent="0.2">
      <c r="A75" s="11" t="s">
        <v>20</v>
      </c>
      <c r="B75" s="192">
        <f>SUM(B50:B74)</f>
        <v>0</v>
      </c>
      <c r="C75" s="193">
        <f>COUNT(C50:C74)</f>
        <v>0</v>
      </c>
      <c r="D75" s="193">
        <f>COUNTA(D50:D74)</f>
        <v>0</v>
      </c>
      <c r="E75" s="309"/>
      <c r="F75" s="309"/>
      <c r="G75" s="309"/>
      <c r="H75" s="310"/>
    </row>
    <row r="76" spans="1:9" ht="12.75" x14ac:dyDescent="0.2">
      <c r="A76" s="344" t="s">
        <v>190</v>
      </c>
      <c r="B76" s="344"/>
      <c r="C76" s="344"/>
      <c r="D76" s="344"/>
      <c r="E76" s="344"/>
      <c r="F76" s="344"/>
      <c r="G76" s="344"/>
      <c r="H76" s="344"/>
    </row>
  </sheetData>
  <sheetProtection password="CC25" sheet="1" objects="1" scenarios="1"/>
  <mergeCells count="80">
    <mergeCell ref="E60:H60"/>
    <mergeCell ref="E49:H49"/>
    <mergeCell ref="E50:H50"/>
    <mergeCell ref="E51:H51"/>
    <mergeCell ref="E44:H44"/>
    <mergeCell ref="E45:H45"/>
    <mergeCell ref="E56:H56"/>
    <mergeCell ref="E46:H46"/>
    <mergeCell ref="E47:H47"/>
    <mergeCell ref="A76:H76"/>
    <mergeCell ref="E11:H11"/>
    <mergeCell ref="E12:H12"/>
    <mergeCell ref="E29:H29"/>
    <mergeCell ref="E27:H27"/>
    <mergeCell ref="E22:H22"/>
    <mergeCell ref="E57:H57"/>
    <mergeCell ref="E58:H58"/>
    <mergeCell ref="E59:H59"/>
    <mergeCell ref="E55:H55"/>
    <mergeCell ref="E52:H52"/>
    <mergeCell ref="E53:H53"/>
    <mergeCell ref="E23:H23"/>
    <mergeCell ref="E24:H24"/>
    <mergeCell ref="E25:H25"/>
    <mergeCell ref="E26:H26"/>
    <mergeCell ref="F1:H1"/>
    <mergeCell ref="E3:H3"/>
    <mergeCell ref="D2:H2"/>
    <mergeCell ref="E4:H4"/>
    <mergeCell ref="B1:E1"/>
    <mergeCell ref="E5:H5"/>
    <mergeCell ref="E6:H6"/>
    <mergeCell ref="E28:H28"/>
    <mergeCell ref="E16:H16"/>
    <mergeCell ref="E17:H17"/>
    <mergeCell ref="E18:H18"/>
    <mergeCell ref="E19:H19"/>
    <mergeCell ref="E21:H21"/>
    <mergeCell ref="E13:H13"/>
    <mergeCell ref="E14:H14"/>
    <mergeCell ref="E15:H15"/>
    <mergeCell ref="E20:H20"/>
    <mergeCell ref="E7:H7"/>
    <mergeCell ref="E8:H8"/>
    <mergeCell ref="E9:H9"/>
    <mergeCell ref="E10:H10"/>
    <mergeCell ref="E68:H68"/>
    <mergeCell ref="E61:H61"/>
    <mergeCell ref="E62:H62"/>
    <mergeCell ref="E63:H63"/>
    <mergeCell ref="E64:H64"/>
    <mergeCell ref="E65:H65"/>
    <mergeCell ref="E66:H66"/>
    <mergeCell ref="E67:H67"/>
    <mergeCell ref="E35:H35"/>
    <mergeCell ref="E31:H31"/>
    <mergeCell ref="E38:H38"/>
    <mergeCell ref="E39:H39"/>
    <mergeCell ref="E54:H54"/>
    <mergeCell ref="E43:H43"/>
    <mergeCell ref="E40:H40"/>
    <mergeCell ref="E41:H41"/>
    <mergeCell ref="E42:H42"/>
    <mergeCell ref="A48:H48"/>
    <mergeCell ref="I50:I66"/>
    <mergeCell ref="A21:B21"/>
    <mergeCell ref="I23:I32"/>
    <mergeCell ref="E75:H75"/>
    <mergeCell ref="E69:H69"/>
    <mergeCell ref="E70:H70"/>
    <mergeCell ref="E71:H71"/>
    <mergeCell ref="E72:H72"/>
    <mergeCell ref="E73:H73"/>
    <mergeCell ref="E74:H74"/>
    <mergeCell ref="E30:H30"/>
    <mergeCell ref="E32:H32"/>
    <mergeCell ref="E33:H33"/>
    <mergeCell ref="E36:H36"/>
    <mergeCell ref="E37:H37"/>
    <mergeCell ref="E34:H34"/>
  </mergeCells>
  <phoneticPr fontId="2" type="noConversion"/>
  <conditionalFormatting sqref="B22">
    <cfRule type="cellIs" dxfId="130" priority="37" stopIfTrue="1" operator="lessThan">
      <formula>0</formula>
    </cfRule>
  </conditionalFormatting>
  <conditionalFormatting sqref="C21 C17:C19 D17:D20 C23:D47">
    <cfRule type="cellIs" dxfId="129" priority="4" stopIfTrue="1" operator="notEqual">
      <formula>0</formula>
    </cfRule>
  </conditionalFormatting>
  <conditionalFormatting sqref="C3:C9">
    <cfRule type="cellIs" dxfId="128" priority="5" stopIfTrue="1" operator="notEqual">
      <formula>0</formula>
    </cfRule>
  </conditionalFormatting>
  <conditionalFormatting sqref="C10:C16 D22">
    <cfRule type="cellIs" dxfId="127" priority="6" stopIfTrue="1" operator="notEqual">
      <formula>0</formula>
    </cfRule>
  </conditionalFormatting>
  <conditionalFormatting sqref="C20">
    <cfRule type="cellIs" dxfId="126" priority="7" stopIfTrue="1" operator="notEqual">
      <formula>0</formula>
    </cfRule>
  </conditionalFormatting>
  <conditionalFormatting sqref="D4:D9">
    <cfRule type="cellIs" dxfId="125" priority="2" stopIfTrue="1" operator="notEqual">
      <formula>0</formula>
    </cfRule>
  </conditionalFormatting>
  <conditionalFormatting sqref="D10:D16 D21">
    <cfRule type="cellIs" dxfId="124" priority="3" stopIfTrue="1" operator="notEqual">
      <formula>0</formula>
    </cfRule>
  </conditionalFormatting>
  <conditionalFormatting sqref="C22">
    <cfRule type="cellIs" dxfId="123" priority="1" stopIfTrue="1" operator="notEqual">
      <formula>0</formula>
    </cfRule>
  </conditionalFormatting>
  <dataValidations count="1">
    <dataValidation allowBlank="1" errorTitle="Wrong Year" error="Enter the date paying the invoice for 2017" promptTitle="Entry information" prompt="Enter the date paid.  If paying late enter in NOTES that the payment is late." sqref="C50:C74"/>
  </dataValidations>
  <hyperlinks>
    <hyperlink ref="E4:H4" location="SB!A1" display="Click to return to Switchboard"/>
    <hyperlink ref="E5:H5" location="Trip!A1" display="Click to return to Trip Information Entries"/>
    <hyperlink ref="E6:H6" location="'F4'!A1" display="Click to go to fuel cost entries"/>
    <hyperlink ref="E7:H7" location="Expense!A1" display="Click to return to road expenses"/>
    <hyperlink ref="E8:H8" location="Jan!A1" display="Click to go to January Truck Report"/>
    <hyperlink ref="E9:H9" location="Feb!A1" display="Click to go to February Truck Report"/>
    <hyperlink ref="E10:H10" location="Mar!A1" display="Click to go to March Truck Report"/>
    <hyperlink ref="E11:H11" location="APR!A1" display="Click to go to April Truck Report"/>
    <hyperlink ref="E12:H12" location="MAY!A1" display="Click to go to May Truck Report"/>
    <hyperlink ref="E13:H13" location="JUN!A1" display="Click to go to June Truck Report"/>
    <hyperlink ref="E14:H14" location="JUL!A1" display="Click to go to July Truck Report"/>
    <hyperlink ref="E15:H15" location="AUG!A1" display="Click to go to August Truck Report"/>
    <hyperlink ref="E16:H16" location="SEP!A1" display="Click to go to September Truck Report"/>
    <hyperlink ref="E17:H17" location="OCT!A1" display="Click to go to October Truck Report"/>
    <hyperlink ref="E18:H18" location="NOV!A1" display="Click to go to November Truck Report"/>
    <hyperlink ref="E19:H19" location="DEC!A1" display="Click to go to December Truck Report"/>
    <hyperlink ref="E20:H20" location="'1Qtr'!A1" display="Click to go to 1st Quarter Truck Report"/>
    <hyperlink ref="E21:H21" location="'2Qtr'!A1" display="Click to go to 2nd Quarter Truck Report"/>
    <hyperlink ref="E22:H22" location="'3Qtr'!A1" display="Click to go to 3qt Quarter Truck Report"/>
    <hyperlink ref="E23:H23" location="'4Qtr'!A1" display="Click to go to 4th Quarter Truck Report"/>
    <hyperlink ref="E24:H24" location="YTD!A1" display="Click to go to Year-to-Date Truck Report"/>
    <hyperlink ref="E28:H28" r:id="rId1" display="Road cameras/backup cameras "/>
    <hyperlink ref="E29:H29" r:id="rId2" display="GPS Truck Mapping Software for laptop "/>
    <hyperlink ref="E30:H30" r:id="rId3" display="Rand McNally GPS and Tablets for drivers"/>
    <hyperlink ref="E31:H31" r:id="rId4" display="Winegard Satellite TV In-motion new"/>
    <hyperlink ref="E32:H32" r:id="rId5" display="Ram No Drill Computer Stands for Big Trucks/and more"/>
    <hyperlink ref="E33:H33" r:id="rId6" display="Free 30 day trial Eclipse Log Download"/>
    <hyperlink ref="E34:H34" r:id="rId7" display="Refrigerated trailer booms (easy sweeping)"/>
    <hyperlink ref="E35:H35" r:id="rId8" display="Truck Stop Book/Next Exit"/>
    <hyperlink ref="E36:H36" r:id="rId9" display="Over The Air TV antenna HD (OTA-1)"/>
    <hyperlink ref="E37:H37" r:id="rId10" display="Get current diesel fuel prices emailed direct"/>
    <hyperlink ref="E38:H38" r:id="rId11" display="Fleet Tracking $24.95 per truck Quit anytime"/>
    <hyperlink ref="E40:H40" r:id="rId12" display="Health Insurance Information"/>
    <hyperlink ref="E39:H39" r:id="rId13" display="Get Weather reports live"/>
    <hyperlink ref="E41:H41" r:id="rId14" display="In Cab Cameras This is a CYA camera"/>
    <hyperlink ref="A76:H76" location="Jan!A3" display="Click here to go to top of page"/>
    <hyperlink ref="E25:H25" r:id="rId15" display="Click here IFTA Calculations Made Easy "/>
    <hyperlink ref="E46:H46" r:id="rId16" display="Click for all software we offer"/>
    <hyperlink ref="E43:H43" r:id="rId17" display="Click Tandem Slider Stoppers.  "/>
    <hyperlink ref="E44:H44" r:id="rId18" display="Click State miles reporting on your computer"/>
    <hyperlink ref="E45:H45" r:id="rId19" display="Click for free TV over the air"/>
    <hyperlink ref="E47:H47" r:id="rId20" display="Get live truck routing here for you laptop"/>
    <hyperlink ref="E26:H26" r:id="rId21" display="Find a truck stop, scale, repair, towing here"/>
  </hyperlinks>
  <printOptions horizontalCentered="1"/>
  <pageMargins left="0.25" right="0.25" top="0.25" bottom="0.5" header="0.5" footer="0"/>
  <pageSetup scale="99" orientation="portrait" r:id="rId22"/>
  <headerFooter alignWithMargins="0"/>
  <legacyDrawing r:id="rId2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I76"/>
  <sheetViews>
    <sheetView showGridLines="0" showRowColHeaders="0" showZeros="0" showOutlineSymbols="0" zoomScaleNormal="100" workbookViewId="0">
      <pane ySplit="2" topLeftCell="A3" activePane="bottomLeft" state="frozen"/>
      <selection activeCell="P1" sqref="P1:P4"/>
      <selection pane="bottomLeft" activeCell="E10" sqref="E10:H10"/>
    </sheetView>
  </sheetViews>
  <sheetFormatPr defaultColWidth="9.140625" defaultRowHeight="11.25" x14ac:dyDescent="0.2"/>
  <cols>
    <col min="1" max="1" width="28.7109375" style="17" customWidth="1"/>
    <col min="2" max="3" width="11.7109375" style="17" customWidth="1"/>
    <col min="4" max="4" width="11.85546875" style="17" customWidth="1"/>
    <col min="5" max="5" width="9.42578125" style="17" customWidth="1"/>
    <col min="6" max="6" width="9.7109375" style="17" customWidth="1"/>
    <col min="7" max="7" width="10.85546875" style="17" customWidth="1"/>
    <col min="8" max="8" width="11" style="17" customWidth="1"/>
    <col min="9" max="9" width="50.85546875" style="17" customWidth="1"/>
    <col min="10" max="16384" width="9.140625" style="17"/>
  </cols>
  <sheetData>
    <row r="1" spans="1:9" s="179" customFormat="1" ht="18.75" customHeight="1" thickTop="1" x14ac:dyDescent="0.2">
      <c r="A1" s="178" t="s">
        <v>37</v>
      </c>
      <c r="B1" s="366" t="s">
        <v>245</v>
      </c>
      <c r="C1" s="366"/>
      <c r="D1" s="366"/>
      <c r="E1" s="367"/>
      <c r="F1" s="331">
        <f ca="1">NOW()</f>
        <v>41658.417478935196</v>
      </c>
      <c r="G1" s="332"/>
      <c r="H1" s="333"/>
    </row>
    <row r="2" spans="1:9" ht="12" customHeight="1" x14ac:dyDescent="0.2">
      <c r="A2" s="30" t="s">
        <v>23</v>
      </c>
      <c r="B2" s="31" t="s">
        <v>20</v>
      </c>
      <c r="C2" s="32" t="s">
        <v>244</v>
      </c>
      <c r="D2" s="337" t="s">
        <v>63</v>
      </c>
      <c r="E2" s="337"/>
      <c r="F2" s="337"/>
      <c r="G2" s="337"/>
      <c r="H2" s="338"/>
      <c r="I2" s="16"/>
    </row>
    <row r="3" spans="1:9" ht="12.75" x14ac:dyDescent="0.2">
      <c r="A3" s="24" t="s">
        <v>147</v>
      </c>
      <c r="B3" s="25">
        <f>SUM(Trip!F69:F128)</f>
        <v>0</v>
      </c>
      <c r="C3" s="132">
        <f>IF(B3=0,0,B3/B5)</f>
        <v>0</v>
      </c>
      <c r="D3" s="133"/>
      <c r="E3" s="334" t="s">
        <v>118</v>
      </c>
      <c r="F3" s="335"/>
      <c r="G3" s="335"/>
      <c r="H3" s="336"/>
      <c r="I3" s="163"/>
    </row>
    <row r="4" spans="1:9" ht="12.75" x14ac:dyDescent="0.2">
      <c r="A4" s="24" t="s">
        <v>203</v>
      </c>
      <c r="B4" s="25">
        <f>SUM(Trip!E69:E128)</f>
        <v>0</v>
      </c>
      <c r="C4" s="132">
        <f>IF(B4=0,0,B4/B5)</f>
        <v>0</v>
      </c>
      <c r="D4" s="133"/>
      <c r="E4" s="339" t="s">
        <v>79</v>
      </c>
      <c r="F4" s="340"/>
      <c r="G4" s="340"/>
      <c r="H4" s="341"/>
      <c r="I4" s="163"/>
    </row>
    <row r="5" spans="1:9" ht="13.15" customHeight="1" x14ac:dyDescent="0.2">
      <c r="A5" s="24" t="s">
        <v>148</v>
      </c>
      <c r="B5" s="25">
        <f>SUM(B3:B4)</f>
        <v>0</v>
      </c>
      <c r="C5" s="132">
        <f>SUM(C3:C4)</f>
        <v>0</v>
      </c>
      <c r="D5" s="138">
        <f>SUM(B5-B6)</f>
        <v>0</v>
      </c>
      <c r="E5" s="324" t="s">
        <v>96</v>
      </c>
      <c r="F5" s="268"/>
      <c r="G5" s="268"/>
      <c r="H5" s="269"/>
      <c r="I5" s="357" t="s">
        <v>269</v>
      </c>
    </row>
    <row r="6" spans="1:9" ht="13.15" customHeight="1" x14ac:dyDescent="0.2">
      <c r="A6" s="24" t="s">
        <v>35</v>
      </c>
      <c r="B6" s="25">
        <f>SUM('F4'!D69:D128)</f>
        <v>0</v>
      </c>
      <c r="C6" s="152">
        <f>IF(B6=0,0,(B18/B6))</f>
        <v>0</v>
      </c>
      <c r="D6" s="139">
        <f>IF(B7=0,0,B18/B7)</f>
        <v>0</v>
      </c>
      <c r="E6" s="324" t="s">
        <v>97</v>
      </c>
      <c r="F6" s="268"/>
      <c r="G6" s="268"/>
      <c r="H6" s="269"/>
      <c r="I6" s="358"/>
    </row>
    <row r="7" spans="1:9" ht="13.15" customHeight="1" x14ac:dyDescent="0.2">
      <c r="A7" s="24" t="s">
        <v>258</v>
      </c>
      <c r="B7" s="134">
        <f>SUM('F4'!F69:F128)</f>
        <v>0</v>
      </c>
      <c r="C7" s="153">
        <f>IF(B7=0,0,B6/B7)</f>
        <v>0</v>
      </c>
      <c r="D7" s="140">
        <f>IF(B16=0,0,B6/B16)</f>
        <v>0</v>
      </c>
      <c r="E7" s="326" t="s">
        <v>210</v>
      </c>
      <c r="F7" s="327"/>
      <c r="G7" s="327"/>
      <c r="H7" s="328"/>
      <c r="I7" s="358"/>
    </row>
    <row r="8" spans="1:9" ht="13.15" customHeight="1" x14ac:dyDescent="0.2">
      <c r="A8" s="24" t="s">
        <v>149</v>
      </c>
      <c r="B8" s="25">
        <f>COUNT(Trip!G69:G128)</f>
        <v>0</v>
      </c>
      <c r="C8" s="154">
        <f>IF(B8=0,0,B5/B8)</f>
        <v>0</v>
      </c>
      <c r="D8" s="133">
        <f>IF(B8=0,0,B12/B8)</f>
        <v>0</v>
      </c>
      <c r="E8" s="360" t="s">
        <v>81</v>
      </c>
      <c r="F8" s="361"/>
      <c r="G8" s="361"/>
      <c r="H8" s="362"/>
      <c r="I8" s="358"/>
    </row>
    <row r="9" spans="1:9" ht="13.15" customHeight="1" x14ac:dyDescent="0.2">
      <c r="A9" s="24" t="s">
        <v>50</v>
      </c>
      <c r="B9" s="85">
        <f>SUM(Trip!L69:L128)</f>
        <v>0</v>
      </c>
      <c r="C9" s="155">
        <f>IF(B9=0,0,B12/B9)</f>
        <v>0</v>
      </c>
      <c r="D9" s="138">
        <f>IF(B9=0,0,B5/B9)</f>
        <v>0</v>
      </c>
      <c r="E9" s="363" t="s">
        <v>98</v>
      </c>
      <c r="F9" s="364"/>
      <c r="G9" s="364"/>
      <c r="H9" s="365"/>
      <c r="I9" s="358"/>
    </row>
    <row r="10" spans="1:9" ht="13.15" customHeight="1" x14ac:dyDescent="0.2">
      <c r="A10" s="27" t="s">
        <v>75</v>
      </c>
      <c r="B10" s="94">
        <f>SUM(Trip!G69:G128)</f>
        <v>0</v>
      </c>
      <c r="C10" s="155">
        <f>IF(B3=0,0,B10/B3)</f>
        <v>0</v>
      </c>
      <c r="D10" s="133">
        <f>IF(B3&gt;0,B22/B3,0)</f>
        <v>0</v>
      </c>
      <c r="E10" s="325" t="s">
        <v>82</v>
      </c>
      <c r="F10" s="272"/>
      <c r="G10" s="272"/>
      <c r="H10" s="273"/>
      <c r="I10" s="358"/>
    </row>
    <row r="11" spans="1:9" s="166" customFormat="1" ht="12" x14ac:dyDescent="0.2">
      <c r="A11" s="27" t="s">
        <v>76</v>
      </c>
      <c r="B11" s="94">
        <f>SUM(Trip!H69:H128)</f>
        <v>0</v>
      </c>
      <c r="C11" s="155">
        <f>IF(B4=0,0,B11/B4)</f>
        <v>0</v>
      </c>
      <c r="D11" s="164"/>
      <c r="E11" s="325" t="s">
        <v>83</v>
      </c>
      <c r="F11" s="272"/>
      <c r="G11" s="272"/>
      <c r="H11" s="273"/>
      <c r="I11" s="358"/>
    </row>
    <row r="12" spans="1:9" s="166" customFormat="1" ht="12" x14ac:dyDescent="0.2">
      <c r="A12" s="27" t="s">
        <v>77</v>
      </c>
      <c r="B12" s="94">
        <f>SUM(B10:B11)</f>
        <v>0</v>
      </c>
      <c r="C12" s="155">
        <f>SUM(C10:C11)</f>
        <v>0</v>
      </c>
      <c r="D12" s="133">
        <f>IF(B5=0,0,B22/B$5)</f>
        <v>0</v>
      </c>
      <c r="E12" s="325" t="s">
        <v>84</v>
      </c>
      <c r="F12" s="272"/>
      <c r="G12" s="272"/>
      <c r="H12" s="273"/>
      <c r="I12" s="358"/>
    </row>
    <row r="13" spans="1:9" s="166" customFormat="1" ht="12" x14ac:dyDescent="0.2">
      <c r="A13" s="162" t="str">
        <f>(Trip!I6)</f>
        <v>Surcharge Pay</v>
      </c>
      <c r="B13" s="94">
        <f>SUM(Trip!I69:I128)</f>
        <v>0</v>
      </c>
      <c r="C13" s="150">
        <f>IF(B13=0,0,B13/B$16)</f>
        <v>0</v>
      </c>
      <c r="D13" s="133">
        <f>IF(B13&gt;0,B13/B$11,0)</f>
        <v>0</v>
      </c>
      <c r="E13" s="325" t="s">
        <v>85</v>
      </c>
      <c r="F13" s="272"/>
      <c r="G13" s="272"/>
      <c r="H13" s="273"/>
      <c r="I13" s="358"/>
    </row>
    <row r="14" spans="1:9" s="166" customFormat="1" ht="12" x14ac:dyDescent="0.2">
      <c r="A14" s="162" t="str">
        <f>(Trip!J6)</f>
        <v>Unload Pay</v>
      </c>
      <c r="B14" s="94">
        <f>SUM(Trip!J69:J128)</f>
        <v>0</v>
      </c>
      <c r="C14" s="150">
        <f>IF(B14=0,0,B14/B$16)</f>
        <v>0</v>
      </c>
      <c r="D14" s="133">
        <f>IF(B14&gt;0,B14/B$11,0)</f>
        <v>0</v>
      </c>
      <c r="E14" s="325" t="s">
        <v>86</v>
      </c>
      <c r="F14" s="272"/>
      <c r="G14" s="272"/>
      <c r="H14" s="273"/>
      <c r="I14" s="358"/>
    </row>
    <row r="15" spans="1:9" s="166" customFormat="1" ht="12" x14ac:dyDescent="0.2">
      <c r="A15" s="162" t="str">
        <f>(Trip!K6)</f>
        <v>Standby Pay</v>
      </c>
      <c r="B15" s="94">
        <f>SUM(Trip!K69:K128)</f>
        <v>0</v>
      </c>
      <c r="C15" s="150">
        <f>IF(B15=0,0,B15/B$16)</f>
        <v>0</v>
      </c>
      <c r="D15" s="133">
        <f>IF(B15&gt;0,B15/B$11,0)</f>
        <v>0</v>
      </c>
      <c r="E15" s="325" t="s">
        <v>87</v>
      </c>
      <c r="F15" s="272"/>
      <c r="G15" s="272"/>
      <c r="H15" s="273"/>
      <c r="I15" s="358"/>
    </row>
    <row r="16" spans="1:9" s="166" customFormat="1" ht="12" x14ac:dyDescent="0.2">
      <c r="A16" s="27" t="s">
        <v>58</v>
      </c>
      <c r="B16" s="94">
        <f>SUM(B12:B15)</f>
        <v>0</v>
      </c>
      <c r="C16" s="156">
        <f>COUNT('F4'!F69:F128)</f>
        <v>0</v>
      </c>
      <c r="D16" s="133">
        <f>IF(C18=0,0,B18/C16)</f>
        <v>0</v>
      </c>
      <c r="E16" s="325" t="s">
        <v>88</v>
      </c>
      <c r="F16" s="272"/>
      <c r="G16" s="272"/>
      <c r="H16" s="273"/>
      <c r="I16" s="165"/>
    </row>
    <row r="17" spans="1:9" s="166" customFormat="1" ht="12" x14ac:dyDescent="0.2">
      <c r="A17" s="34" t="s">
        <v>208</v>
      </c>
      <c r="B17" s="96">
        <f>SUM(B23:B47)</f>
        <v>0</v>
      </c>
      <c r="C17" s="132">
        <f>IF(B16&gt;0,B17/B16,0)</f>
        <v>0</v>
      </c>
      <c r="D17" s="132">
        <f>IF(B17&gt;0,B17/B$22,0)</f>
        <v>0</v>
      </c>
      <c r="E17" s="325" t="s">
        <v>89</v>
      </c>
      <c r="F17" s="272"/>
      <c r="G17" s="272"/>
      <c r="H17" s="273"/>
      <c r="I17" s="167"/>
    </row>
    <row r="18" spans="1:9" s="166" customFormat="1" ht="12" x14ac:dyDescent="0.2">
      <c r="A18" s="34" t="s">
        <v>259</v>
      </c>
      <c r="B18" s="96">
        <f>SUM('F4'!E69:E128)</f>
        <v>0</v>
      </c>
      <c r="C18" s="132">
        <f>IF(B16=0,0,B18/B12)</f>
        <v>0</v>
      </c>
      <c r="D18" s="132">
        <f>IF(B18&gt;0,B18/B$22,0)</f>
        <v>0</v>
      </c>
      <c r="E18" s="325" t="s">
        <v>99</v>
      </c>
      <c r="F18" s="272"/>
      <c r="G18" s="272"/>
      <c r="H18" s="273"/>
      <c r="I18" s="165"/>
    </row>
    <row r="19" spans="1:9" s="166" customFormat="1" ht="12" x14ac:dyDescent="0.2">
      <c r="A19" s="35" t="s">
        <v>78</v>
      </c>
      <c r="B19" s="151">
        <f>SUM(B75)</f>
        <v>0</v>
      </c>
      <c r="C19" s="132">
        <f>IF(B12=0,0,B19/B12)</f>
        <v>0</v>
      </c>
      <c r="D19" s="132">
        <f>IF(B19&gt;0,B19/B$22,0)</f>
        <v>0</v>
      </c>
      <c r="E19" s="325" t="s">
        <v>90</v>
      </c>
      <c r="F19" s="272"/>
      <c r="G19" s="272"/>
      <c r="H19" s="273"/>
      <c r="I19" s="165"/>
    </row>
    <row r="20" spans="1:9" s="166" customFormat="1" ht="12" x14ac:dyDescent="0.2">
      <c r="A20" s="52" t="s">
        <v>68</v>
      </c>
      <c r="B20" s="96">
        <f>SUM(B17:B19)</f>
        <v>0</v>
      </c>
      <c r="C20" s="132">
        <f>IF(B16=0,0,B20/B16)</f>
        <v>0</v>
      </c>
      <c r="D20" s="132">
        <f>IF(B20&gt;0,B20/B$22,0)</f>
        <v>0</v>
      </c>
      <c r="E20" s="325" t="s">
        <v>91</v>
      </c>
      <c r="F20" s="272"/>
      <c r="G20" s="272"/>
      <c r="H20" s="273"/>
      <c r="I20" s="165"/>
    </row>
    <row r="21" spans="1:9" s="166" customFormat="1" ht="12" x14ac:dyDescent="0.2">
      <c r="A21" s="306" t="s">
        <v>209</v>
      </c>
      <c r="B21" s="307"/>
      <c r="C21" s="132"/>
      <c r="D21" s="133"/>
      <c r="E21" s="325" t="s">
        <v>92</v>
      </c>
      <c r="F21" s="272"/>
      <c r="G21" s="272"/>
      <c r="H21" s="273"/>
      <c r="I21" s="165"/>
    </row>
    <row r="22" spans="1:9" s="166" customFormat="1" ht="12" x14ac:dyDescent="0.2">
      <c r="A22" s="27" t="s">
        <v>59</v>
      </c>
      <c r="B22" s="94">
        <f>SUM(B16-B20)</f>
        <v>0</v>
      </c>
      <c r="C22" s="132">
        <f>IF(B16=0,0,B22/B16)</f>
        <v>0</v>
      </c>
      <c r="D22" s="132">
        <f>SUM(1-C22)</f>
        <v>1</v>
      </c>
      <c r="E22" s="325" t="s">
        <v>93</v>
      </c>
      <c r="F22" s="272"/>
      <c r="G22" s="272"/>
      <c r="H22" s="273"/>
      <c r="I22" s="167"/>
    </row>
    <row r="23" spans="1:9" s="166" customFormat="1" ht="12" customHeight="1" x14ac:dyDescent="0.2">
      <c r="A23" s="161" t="str">
        <f>(Expense!C$6)</f>
        <v>Tractor Repairs</v>
      </c>
      <c r="B23" s="98">
        <f>SUM(Expense!$C$69:$C$128)</f>
        <v>0</v>
      </c>
      <c r="C23" s="150">
        <f>IF(B$16&gt;0,B23/B$16,0)</f>
        <v>0</v>
      </c>
      <c r="D23" s="141">
        <f t="shared" ref="D23:D47" si="0">IF(B23=0,0,B23/B$5)</f>
        <v>0</v>
      </c>
      <c r="E23" s="325" t="s">
        <v>94</v>
      </c>
      <c r="F23" s="272"/>
      <c r="G23" s="272"/>
      <c r="H23" s="273"/>
      <c r="I23" s="199"/>
    </row>
    <row r="24" spans="1:9" s="166" customFormat="1" ht="12" customHeight="1" x14ac:dyDescent="0.2">
      <c r="A24" s="161" t="str">
        <f>(Expense!D$6)</f>
        <v>Tractor Tires/Batteries</v>
      </c>
      <c r="B24" s="98">
        <f>SUM(Expense!$D$69:$D$128)</f>
        <v>0</v>
      </c>
      <c r="C24" s="150">
        <f t="shared" ref="C24:C47" si="1">IF(B$16&gt;0,B24/B$16,0)</f>
        <v>0</v>
      </c>
      <c r="D24" s="141">
        <f t="shared" si="0"/>
        <v>0</v>
      </c>
      <c r="E24" s="346" t="s">
        <v>95</v>
      </c>
      <c r="F24" s="347"/>
      <c r="G24" s="347"/>
      <c r="H24" s="348"/>
      <c r="I24" s="199"/>
    </row>
    <row r="25" spans="1:9" s="166" customFormat="1" ht="12" customHeight="1" x14ac:dyDescent="0.2">
      <c r="A25" s="161" t="str">
        <f>(Expense!E$6)</f>
        <v>Tractor Services</v>
      </c>
      <c r="B25" s="98">
        <f>SUM(Expense!$E$69:$E$128)</f>
        <v>0</v>
      </c>
      <c r="C25" s="150">
        <f t="shared" si="1"/>
        <v>0</v>
      </c>
      <c r="D25" s="141">
        <f t="shared" si="0"/>
        <v>0</v>
      </c>
      <c r="E25" s="346" t="s">
        <v>214</v>
      </c>
      <c r="F25" s="347"/>
      <c r="G25" s="347"/>
      <c r="H25" s="348"/>
      <c r="I25" s="199"/>
    </row>
    <row r="26" spans="1:9" s="166" customFormat="1" ht="12" customHeight="1" x14ac:dyDescent="0.2">
      <c r="A26" s="161" t="str">
        <f>(Expense!F$6)</f>
        <v>APU Repairs</v>
      </c>
      <c r="B26" s="98">
        <f>SUM(Expense!$F$69:$F$128)</f>
        <v>0</v>
      </c>
      <c r="C26" s="150">
        <f t="shared" si="1"/>
        <v>0</v>
      </c>
      <c r="D26" s="141">
        <f t="shared" si="0"/>
        <v>0</v>
      </c>
      <c r="E26" s="349" t="s">
        <v>274</v>
      </c>
      <c r="F26" s="350"/>
      <c r="G26" s="350"/>
      <c r="H26" s="351"/>
      <c r="I26" s="199"/>
    </row>
    <row r="27" spans="1:9" s="166" customFormat="1" ht="12" customHeight="1" x14ac:dyDescent="0.2">
      <c r="A27" s="161" t="str">
        <f>(Expense!G$6)</f>
        <v>Item name5</v>
      </c>
      <c r="B27" s="98">
        <f>SUM(Expense!$G$69:$G$128)</f>
        <v>0</v>
      </c>
      <c r="C27" s="150">
        <f t="shared" si="1"/>
        <v>0</v>
      </c>
      <c r="D27" s="141">
        <f t="shared" si="0"/>
        <v>0</v>
      </c>
      <c r="E27" s="345" t="s">
        <v>108</v>
      </c>
      <c r="F27" s="270"/>
      <c r="G27" s="270"/>
      <c r="H27" s="271"/>
      <c r="I27" s="199"/>
    </row>
    <row r="28" spans="1:9" s="166" customFormat="1" ht="12" customHeight="1" x14ac:dyDescent="0.2">
      <c r="A28" s="161" t="str">
        <f>(Expense!H$6)</f>
        <v>Item name6</v>
      </c>
      <c r="B28" s="98">
        <f>SUM(Expense!$H$69:$H$128)</f>
        <v>0</v>
      </c>
      <c r="C28" s="150">
        <f t="shared" si="1"/>
        <v>0</v>
      </c>
      <c r="D28" s="141">
        <f t="shared" si="0"/>
        <v>0</v>
      </c>
      <c r="E28" s="313" t="s">
        <v>100</v>
      </c>
      <c r="F28" s="314"/>
      <c r="G28" s="314"/>
      <c r="H28" s="315"/>
      <c r="I28" s="199"/>
    </row>
    <row r="29" spans="1:9" s="166" customFormat="1" ht="12" customHeight="1" x14ac:dyDescent="0.2">
      <c r="A29" s="161" t="str">
        <f>(Expense!I$6)</f>
        <v>Item name7</v>
      </c>
      <c r="B29" s="98">
        <f>SUM(Expense!$I$69:$I$128)</f>
        <v>0</v>
      </c>
      <c r="C29" s="150">
        <f t="shared" si="1"/>
        <v>0</v>
      </c>
      <c r="D29" s="141">
        <f t="shared" si="0"/>
        <v>0</v>
      </c>
      <c r="E29" s="313" t="s">
        <v>109</v>
      </c>
      <c r="F29" s="314"/>
      <c r="G29" s="314"/>
      <c r="H29" s="315"/>
      <c r="I29" s="199"/>
    </row>
    <row r="30" spans="1:9" s="166" customFormat="1" ht="12" customHeight="1" x14ac:dyDescent="0.2">
      <c r="A30" s="161" t="str">
        <f>(Expense!J$6)</f>
        <v>Item name8</v>
      </c>
      <c r="B30" s="98">
        <f>SUM(Expense!$J$69:$J$128)</f>
        <v>0</v>
      </c>
      <c r="C30" s="150">
        <f t="shared" si="1"/>
        <v>0</v>
      </c>
      <c r="D30" s="141">
        <f t="shared" si="0"/>
        <v>0</v>
      </c>
      <c r="E30" s="313" t="s">
        <v>218</v>
      </c>
      <c r="F30" s="314"/>
      <c r="G30" s="314"/>
      <c r="H30" s="315"/>
      <c r="I30" s="199"/>
    </row>
    <row r="31" spans="1:9" s="166" customFormat="1" ht="12" customHeight="1" x14ac:dyDescent="0.2">
      <c r="A31" s="161" t="str">
        <f>(Expense!K$6)</f>
        <v>Item name9</v>
      </c>
      <c r="B31" s="98">
        <f>SUM(Expense!$K$69:$K$128)</f>
        <v>0</v>
      </c>
      <c r="C31" s="150">
        <f t="shared" si="1"/>
        <v>0</v>
      </c>
      <c r="D31" s="141">
        <f t="shared" si="0"/>
        <v>0</v>
      </c>
      <c r="E31" s="313" t="s">
        <v>213</v>
      </c>
      <c r="F31" s="314"/>
      <c r="G31" s="314"/>
      <c r="H31" s="315"/>
      <c r="I31" s="199"/>
    </row>
    <row r="32" spans="1:9" s="166" customFormat="1" ht="12" customHeight="1" x14ac:dyDescent="0.2">
      <c r="A32" s="161" t="str">
        <f>(Expense!L$6)</f>
        <v>Item name10</v>
      </c>
      <c r="B32" s="98">
        <f>SUM(Expense!$L$69:$L$128)</f>
        <v>0</v>
      </c>
      <c r="C32" s="150">
        <f t="shared" si="1"/>
        <v>0</v>
      </c>
      <c r="D32" s="141">
        <f t="shared" si="0"/>
        <v>0</v>
      </c>
      <c r="E32" s="313" t="s">
        <v>122</v>
      </c>
      <c r="F32" s="314"/>
      <c r="G32" s="314"/>
      <c r="H32" s="315"/>
      <c r="I32" s="199"/>
    </row>
    <row r="33" spans="1:9" s="166" customFormat="1" ht="12" x14ac:dyDescent="0.2">
      <c r="A33" s="161" t="str">
        <f>(Expense!M$6)</f>
        <v>Item name11</v>
      </c>
      <c r="B33" s="98">
        <f>SUM(Expense!$M$69:$M$128)</f>
        <v>0</v>
      </c>
      <c r="C33" s="150">
        <f t="shared" si="1"/>
        <v>0</v>
      </c>
      <c r="D33" s="141">
        <f t="shared" si="0"/>
        <v>0</v>
      </c>
      <c r="E33" s="313" t="s">
        <v>212</v>
      </c>
      <c r="F33" s="314"/>
      <c r="G33" s="314"/>
      <c r="H33" s="315"/>
      <c r="I33" s="167"/>
    </row>
    <row r="34" spans="1:9" s="166" customFormat="1" ht="12" x14ac:dyDescent="0.2">
      <c r="A34" s="161" t="str">
        <f>(Expense!N$6)</f>
        <v>Item name12</v>
      </c>
      <c r="B34" s="98">
        <f>SUM(Expense!$N$69:$N$128)</f>
        <v>0</v>
      </c>
      <c r="C34" s="150">
        <f t="shared" si="1"/>
        <v>0</v>
      </c>
      <c r="D34" s="141">
        <f t="shared" si="0"/>
        <v>0</v>
      </c>
      <c r="E34" s="313" t="s">
        <v>101</v>
      </c>
      <c r="F34" s="314"/>
      <c r="G34" s="314"/>
      <c r="H34" s="315"/>
      <c r="I34" s="165"/>
    </row>
    <row r="35" spans="1:9" s="166" customFormat="1" ht="12" x14ac:dyDescent="0.2">
      <c r="A35" s="161" t="str">
        <f>(Expense!O$6)</f>
        <v>Item name13</v>
      </c>
      <c r="B35" s="98">
        <f>SUM(Expense!$O$69:$O$128)</f>
        <v>0</v>
      </c>
      <c r="C35" s="150">
        <f t="shared" si="1"/>
        <v>0</v>
      </c>
      <c r="D35" s="141">
        <f t="shared" si="0"/>
        <v>0</v>
      </c>
      <c r="E35" s="313" t="s">
        <v>102</v>
      </c>
      <c r="F35" s="314"/>
      <c r="G35" s="314"/>
      <c r="H35" s="315"/>
      <c r="I35" s="167"/>
    </row>
    <row r="36" spans="1:9" s="166" customFormat="1" ht="12" x14ac:dyDescent="0.2">
      <c r="A36" s="161" t="str">
        <f>(Expense!P$6)</f>
        <v>Item name14</v>
      </c>
      <c r="B36" s="98">
        <f>SUM(Expense!$P$69:$P$128)</f>
        <v>0</v>
      </c>
      <c r="C36" s="150">
        <f t="shared" si="1"/>
        <v>0</v>
      </c>
      <c r="D36" s="141">
        <f t="shared" si="0"/>
        <v>0</v>
      </c>
      <c r="E36" s="313" t="s">
        <v>103</v>
      </c>
      <c r="F36" s="314"/>
      <c r="G36" s="314"/>
      <c r="H36" s="315"/>
      <c r="I36" s="165"/>
    </row>
    <row r="37" spans="1:9" s="166" customFormat="1" ht="12" x14ac:dyDescent="0.2">
      <c r="A37" s="161" t="str">
        <f>(Expense!Q$6)</f>
        <v>Item name15</v>
      </c>
      <c r="B37" s="98">
        <f>SUM(Expense!$Q$69:$Q$128)</f>
        <v>0</v>
      </c>
      <c r="C37" s="150">
        <f t="shared" si="1"/>
        <v>0</v>
      </c>
      <c r="D37" s="141">
        <f t="shared" si="0"/>
        <v>0</v>
      </c>
      <c r="E37" s="313" t="s">
        <v>121</v>
      </c>
      <c r="F37" s="314"/>
      <c r="G37" s="314"/>
      <c r="H37" s="315"/>
      <c r="I37" s="167"/>
    </row>
    <row r="38" spans="1:9" s="166" customFormat="1" ht="12" x14ac:dyDescent="0.2">
      <c r="A38" s="161" t="str">
        <f>(Expense!R$6)</f>
        <v>Item name16</v>
      </c>
      <c r="B38" s="98">
        <f>SUM(Expense!$R$69:$R$128)</f>
        <v>0</v>
      </c>
      <c r="C38" s="150">
        <f t="shared" si="1"/>
        <v>0</v>
      </c>
      <c r="D38" s="141">
        <f t="shared" si="0"/>
        <v>0</v>
      </c>
      <c r="E38" s="313" t="s">
        <v>211</v>
      </c>
      <c r="F38" s="314"/>
      <c r="G38" s="314"/>
      <c r="H38" s="315"/>
      <c r="I38" s="165"/>
    </row>
    <row r="39" spans="1:9" s="166" customFormat="1" ht="12" x14ac:dyDescent="0.2">
      <c r="A39" s="161" t="str">
        <f>(Expense!S$6)</f>
        <v>Item name17</v>
      </c>
      <c r="B39" s="98">
        <f>SUM(Expense!$S$69:$S$128)</f>
        <v>0</v>
      </c>
      <c r="C39" s="150">
        <f t="shared" si="1"/>
        <v>0</v>
      </c>
      <c r="D39" s="141">
        <f t="shared" si="0"/>
        <v>0</v>
      </c>
      <c r="E39" s="313" t="s">
        <v>106</v>
      </c>
      <c r="F39" s="314"/>
      <c r="G39" s="314"/>
      <c r="H39" s="315"/>
      <c r="I39" s="167"/>
    </row>
    <row r="40" spans="1:9" s="166" customFormat="1" ht="12" x14ac:dyDescent="0.2">
      <c r="A40" s="161" t="str">
        <f>(Expense!T$6)</f>
        <v>Item name18</v>
      </c>
      <c r="B40" s="98">
        <f>SUM(Expense!$T$69:$T$128)</f>
        <v>0</v>
      </c>
      <c r="C40" s="150">
        <f t="shared" si="1"/>
        <v>0</v>
      </c>
      <c r="D40" s="141">
        <f t="shared" si="0"/>
        <v>0</v>
      </c>
      <c r="E40" s="313" t="s">
        <v>107</v>
      </c>
      <c r="F40" s="314"/>
      <c r="G40" s="314"/>
      <c r="H40" s="315"/>
      <c r="I40" s="165"/>
    </row>
    <row r="41" spans="1:9" s="166" customFormat="1" ht="12" x14ac:dyDescent="0.2">
      <c r="A41" s="161" t="str">
        <f>(Expense!U$6)</f>
        <v>Item name19</v>
      </c>
      <c r="B41" s="98">
        <f>SUM(Expense!$U$69:$U$128)</f>
        <v>0</v>
      </c>
      <c r="C41" s="150">
        <f t="shared" si="1"/>
        <v>0</v>
      </c>
      <c r="D41" s="141">
        <f t="shared" si="0"/>
        <v>0</v>
      </c>
      <c r="E41" s="313" t="s">
        <v>123</v>
      </c>
      <c r="F41" s="314"/>
      <c r="G41" s="314"/>
      <c r="H41" s="315"/>
      <c r="I41" s="167"/>
    </row>
    <row r="42" spans="1:9" s="166" customFormat="1" ht="12" x14ac:dyDescent="0.2">
      <c r="A42" s="161" t="str">
        <f>(Expense!V$6)</f>
        <v>Item name20</v>
      </c>
      <c r="B42" s="98">
        <f>SUM(Expense!$V$69:$V$128)</f>
        <v>0</v>
      </c>
      <c r="C42" s="150">
        <f t="shared" si="1"/>
        <v>0</v>
      </c>
      <c r="D42" s="141">
        <f t="shared" si="0"/>
        <v>0</v>
      </c>
      <c r="E42" s="313" t="s">
        <v>120</v>
      </c>
      <c r="F42" s="314"/>
      <c r="G42" s="314"/>
      <c r="H42" s="315"/>
      <c r="I42" s="165"/>
    </row>
    <row r="43" spans="1:9" s="166" customFormat="1" ht="12" x14ac:dyDescent="0.2">
      <c r="A43" s="161" t="str">
        <f>(Expense!W$6)</f>
        <v>Item name21</v>
      </c>
      <c r="B43" s="98">
        <f>SUM(Expense!$W$69:$W$128)</f>
        <v>0</v>
      </c>
      <c r="C43" s="150">
        <f t="shared" si="1"/>
        <v>0</v>
      </c>
      <c r="D43" s="141">
        <f t="shared" si="0"/>
        <v>0</v>
      </c>
      <c r="E43" s="313" t="s">
        <v>215</v>
      </c>
      <c r="F43" s="314"/>
      <c r="G43" s="314"/>
      <c r="H43" s="315"/>
      <c r="I43" s="168"/>
    </row>
    <row r="44" spans="1:9" s="166" customFormat="1" ht="12" x14ac:dyDescent="0.2">
      <c r="A44" s="161" t="str">
        <f>(Expense!X$6)</f>
        <v>Item name22</v>
      </c>
      <c r="B44" s="98">
        <f>SUM(Expense!$X$69:$X$128)</f>
        <v>0</v>
      </c>
      <c r="C44" s="150">
        <f t="shared" si="1"/>
        <v>0</v>
      </c>
      <c r="D44" s="141">
        <f t="shared" si="0"/>
        <v>0</v>
      </c>
      <c r="E44" s="313" t="s">
        <v>216</v>
      </c>
      <c r="F44" s="314"/>
      <c r="G44" s="314"/>
      <c r="H44" s="315"/>
      <c r="I44" s="168"/>
    </row>
    <row r="45" spans="1:9" s="166" customFormat="1" ht="12" x14ac:dyDescent="0.2">
      <c r="A45" s="161" t="str">
        <f>(Expense!Y$6)</f>
        <v>Item name23</v>
      </c>
      <c r="B45" s="98">
        <f>SUM(Expense!$Y$69:$Y$128)</f>
        <v>0</v>
      </c>
      <c r="C45" s="150">
        <f t="shared" si="1"/>
        <v>0</v>
      </c>
      <c r="D45" s="141">
        <f t="shared" si="0"/>
        <v>0</v>
      </c>
      <c r="E45" s="313" t="s">
        <v>217</v>
      </c>
      <c r="F45" s="314"/>
      <c r="G45" s="314"/>
      <c r="H45" s="315"/>
      <c r="I45" s="168"/>
    </row>
    <row r="46" spans="1:9" s="166" customFormat="1" ht="12" x14ac:dyDescent="0.2">
      <c r="A46" s="161" t="str">
        <f>(Expense!Z$6)</f>
        <v>Item name24</v>
      </c>
      <c r="B46" s="98">
        <f>SUM(Expense!$Z$69:$Z$128)</f>
        <v>0</v>
      </c>
      <c r="C46" s="150">
        <f t="shared" si="1"/>
        <v>0</v>
      </c>
      <c r="D46" s="141">
        <f t="shared" si="0"/>
        <v>0</v>
      </c>
      <c r="E46" s="313" t="s">
        <v>219</v>
      </c>
      <c r="F46" s="314"/>
      <c r="G46" s="314"/>
      <c r="H46" s="315"/>
      <c r="I46" s="168"/>
    </row>
    <row r="47" spans="1:9" s="166" customFormat="1" ht="12" x14ac:dyDescent="0.2">
      <c r="A47" s="161" t="str">
        <f>(Expense!AA$6)</f>
        <v>Item name25</v>
      </c>
      <c r="B47" s="98">
        <f>SUM(Expense!$AA$69:$AA$128)</f>
        <v>0</v>
      </c>
      <c r="C47" s="150">
        <f t="shared" si="1"/>
        <v>0</v>
      </c>
      <c r="D47" s="141">
        <f t="shared" si="0"/>
        <v>0</v>
      </c>
      <c r="E47" s="354" t="s">
        <v>273</v>
      </c>
      <c r="F47" s="355"/>
      <c r="G47" s="355"/>
      <c r="H47" s="356"/>
      <c r="I47" s="167"/>
    </row>
    <row r="48" spans="1:9" ht="34.9" customHeight="1" x14ac:dyDescent="0.2">
      <c r="A48" s="368" t="s">
        <v>271</v>
      </c>
      <c r="B48" s="369"/>
      <c r="C48" s="369"/>
      <c r="D48" s="369"/>
      <c r="E48" s="369"/>
      <c r="F48" s="369"/>
      <c r="G48" s="369"/>
      <c r="H48" s="370"/>
    </row>
    <row r="49" spans="1:9" ht="12" x14ac:dyDescent="0.2">
      <c r="A49" s="9" t="s">
        <v>5</v>
      </c>
      <c r="B49" s="93" t="s">
        <v>2</v>
      </c>
      <c r="C49" s="93" t="s">
        <v>3</v>
      </c>
      <c r="D49" s="93" t="s">
        <v>4</v>
      </c>
      <c r="E49" s="352" t="s">
        <v>1</v>
      </c>
      <c r="F49" s="352"/>
      <c r="G49" s="352"/>
      <c r="H49" s="353"/>
    </row>
    <row r="50" spans="1:9" ht="11.45" customHeight="1" x14ac:dyDescent="0.2">
      <c r="A50" s="158" t="str">
        <f>(Jan!A50)</f>
        <v>Payment 1</v>
      </c>
      <c r="B50" s="29"/>
      <c r="C50" s="200"/>
      <c r="D50" s="191"/>
      <c r="E50" s="316"/>
      <c r="F50" s="317"/>
      <c r="G50" s="317"/>
      <c r="H50" s="318"/>
      <c r="I50" s="359" t="s">
        <v>270</v>
      </c>
    </row>
    <row r="51" spans="1:9" ht="11.45" customHeight="1" x14ac:dyDescent="0.2">
      <c r="A51" s="158" t="str">
        <f>(Jan!A51)</f>
        <v>Payment 2</v>
      </c>
      <c r="B51" s="29"/>
      <c r="C51" s="200"/>
      <c r="D51" s="191"/>
      <c r="E51" s="316"/>
      <c r="F51" s="317"/>
      <c r="G51" s="317"/>
      <c r="H51" s="318"/>
      <c r="I51" s="359"/>
    </row>
    <row r="52" spans="1:9" ht="11.45" customHeight="1" x14ac:dyDescent="0.2">
      <c r="A52" s="158" t="str">
        <f>(Jan!A52)</f>
        <v>Payment 3</v>
      </c>
      <c r="B52" s="29"/>
      <c r="C52" s="200"/>
      <c r="D52" s="191"/>
      <c r="E52" s="316"/>
      <c r="F52" s="317"/>
      <c r="G52" s="317"/>
      <c r="H52" s="318"/>
      <c r="I52" s="359"/>
    </row>
    <row r="53" spans="1:9" ht="11.45" customHeight="1" x14ac:dyDescent="0.2">
      <c r="A53" s="158" t="str">
        <f>(Jan!A53)</f>
        <v>Payment 4</v>
      </c>
      <c r="B53" s="29"/>
      <c r="C53" s="200"/>
      <c r="D53" s="191"/>
      <c r="E53" s="316"/>
      <c r="F53" s="317"/>
      <c r="G53" s="317"/>
      <c r="H53" s="318"/>
      <c r="I53" s="359"/>
    </row>
    <row r="54" spans="1:9" ht="11.45" customHeight="1" x14ac:dyDescent="0.2">
      <c r="A54" s="158" t="str">
        <f>(Jan!A54)</f>
        <v>Payment 5</v>
      </c>
      <c r="B54" s="29"/>
      <c r="C54" s="200"/>
      <c r="D54" s="191"/>
      <c r="E54" s="316"/>
      <c r="F54" s="317"/>
      <c r="G54" s="317"/>
      <c r="H54" s="318"/>
      <c r="I54" s="359"/>
    </row>
    <row r="55" spans="1:9" ht="11.45" customHeight="1" x14ac:dyDescent="0.2">
      <c r="A55" s="158" t="str">
        <f>(Jan!A55)</f>
        <v>Payment 6</v>
      </c>
      <c r="B55" s="29"/>
      <c r="C55" s="200"/>
      <c r="D55" s="191"/>
      <c r="E55" s="316"/>
      <c r="F55" s="317"/>
      <c r="G55" s="317"/>
      <c r="H55" s="318"/>
      <c r="I55" s="359"/>
    </row>
    <row r="56" spans="1:9" ht="11.45" customHeight="1" x14ac:dyDescent="0.2">
      <c r="A56" s="158" t="str">
        <f>(Jan!A56)</f>
        <v>Payment 7</v>
      </c>
      <c r="B56" s="29"/>
      <c r="C56" s="200"/>
      <c r="D56" s="191"/>
      <c r="E56" s="316"/>
      <c r="F56" s="317"/>
      <c r="G56" s="317"/>
      <c r="H56" s="318"/>
      <c r="I56" s="359"/>
    </row>
    <row r="57" spans="1:9" ht="11.45" customHeight="1" x14ac:dyDescent="0.2">
      <c r="A57" s="158" t="str">
        <f>(Jan!A57)</f>
        <v>Payment 8</v>
      </c>
      <c r="B57" s="29"/>
      <c r="C57" s="200"/>
      <c r="D57" s="191"/>
      <c r="E57" s="316"/>
      <c r="F57" s="317"/>
      <c r="G57" s="317"/>
      <c r="H57" s="318"/>
      <c r="I57" s="359"/>
    </row>
    <row r="58" spans="1:9" ht="11.45" customHeight="1" x14ac:dyDescent="0.2">
      <c r="A58" s="158" t="str">
        <f>(Jan!A58)</f>
        <v>Payment 9</v>
      </c>
      <c r="B58" s="29"/>
      <c r="C58" s="200"/>
      <c r="D58" s="191"/>
      <c r="E58" s="316"/>
      <c r="F58" s="317"/>
      <c r="G58" s="317"/>
      <c r="H58" s="318"/>
      <c r="I58" s="359"/>
    </row>
    <row r="59" spans="1:9" ht="11.45" customHeight="1" x14ac:dyDescent="0.2">
      <c r="A59" s="158" t="str">
        <f>(Jan!A59)</f>
        <v>Payment 10</v>
      </c>
      <c r="B59" s="29"/>
      <c r="C59" s="200"/>
      <c r="D59" s="191"/>
      <c r="E59" s="316"/>
      <c r="F59" s="317"/>
      <c r="G59" s="317"/>
      <c r="H59" s="318"/>
      <c r="I59" s="359"/>
    </row>
    <row r="60" spans="1:9" x14ac:dyDescent="0.2">
      <c r="A60" s="158" t="str">
        <f>(Jan!A60)</f>
        <v>Payment 11</v>
      </c>
      <c r="B60" s="29"/>
      <c r="C60" s="200"/>
      <c r="D60" s="191"/>
      <c r="E60" s="316"/>
      <c r="F60" s="317"/>
      <c r="G60" s="317"/>
      <c r="H60" s="318"/>
      <c r="I60" s="359"/>
    </row>
    <row r="61" spans="1:9" x14ac:dyDescent="0.2">
      <c r="A61" s="158" t="str">
        <f>(Jan!A61)</f>
        <v>Payment 12</v>
      </c>
      <c r="B61" s="29"/>
      <c r="C61" s="200"/>
      <c r="D61" s="191"/>
      <c r="E61" s="316"/>
      <c r="F61" s="317"/>
      <c r="G61" s="317"/>
      <c r="H61" s="318"/>
      <c r="I61" s="359"/>
    </row>
    <row r="62" spans="1:9" x14ac:dyDescent="0.2">
      <c r="A62" s="158" t="str">
        <f>(Jan!A62)</f>
        <v>Payment 13</v>
      </c>
      <c r="B62" s="29"/>
      <c r="C62" s="200"/>
      <c r="D62" s="191"/>
      <c r="E62" s="316"/>
      <c r="F62" s="317"/>
      <c r="G62" s="317"/>
      <c r="H62" s="318"/>
      <c r="I62" s="359"/>
    </row>
    <row r="63" spans="1:9" x14ac:dyDescent="0.2">
      <c r="A63" s="158" t="str">
        <f>(Jan!A63)</f>
        <v>Payment 14</v>
      </c>
      <c r="B63" s="29"/>
      <c r="C63" s="200"/>
      <c r="D63" s="191"/>
      <c r="E63" s="316"/>
      <c r="F63" s="317"/>
      <c r="G63" s="317"/>
      <c r="H63" s="318"/>
    </row>
    <row r="64" spans="1:9" x14ac:dyDescent="0.2">
      <c r="A64" s="158" t="str">
        <f>(Jan!A64)</f>
        <v>Payment 15</v>
      </c>
      <c r="B64" s="29"/>
      <c r="C64" s="200"/>
      <c r="D64" s="191"/>
      <c r="E64" s="316"/>
      <c r="F64" s="317"/>
      <c r="G64" s="317"/>
      <c r="H64" s="318"/>
    </row>
    <row r="65" spans="1:8" x14ac:dyDescent="0.2">
      <c r="A65" s="158" t="str">
        <f>(Jan!A65)</f>
        <v>Payment 16</v>
      </c>
      <c r="B65" s="29"/>
      <c r="C65" s="200"/>
      <c r="D65" s="191"/>
      <c r="E65" s="316"/>
      <c r="F65" s="317"/>
      <c r="G65" s="317"/>
      <c r="H65" s="318"/>
    </row>
    <row r="66" spans="1:8" x14ac:dyDescent="0.2">
      <c r="A66" s="158" t="str">
        <f>(Jan!A66)</f>
        <v>Payment 17</v>
      </c>
      <c r="B66" s="29"/>
      <c r="C66" s="200"/>
      <c r="D66" s="191"/>
      <c r="E66" s="316"/>
      <c r="F66" s="317"/>
      <c r="G66" s="317"/>
      <c r="H66" s="318"/>
    </row>
    <row r="67" spans="1:8" x14ac:dyDescent="0.2">
      <c r="A67" s="158" t="str">
        <f>(Jan!A67)</f>
        <v>Payment 18</v>
      </c>
      <c r="B67" s="29"/>
      <c r="C67" s="200"/>
      <c r="D67" s="191"/>
      <c r="E67" s="316"/>
      <c r="F67" s="317"/>
      <c r="G67" s="317"/>
      <c r="H67" s="318"/>
    </row>
    <row r="68" spans="1:8" x14ac:dyDescent="0.2">
      <c r="A68" s="158" t="str">
        <f>(Jan!A68)</f>
        <v>Payment 19</v>
      </c>
      <c r="B68" s="29"/>
      <c r="C68" s="200"/>
      <c r="D68" s="191"/>
      <c r="E68" s="322"/>
      <c r="F68" s="322"/>
      <c r="G68" s="322"/>
      <c r="H68" s="323"/>
    </row>
    <row r="69" spans="1:8" x14ac:dyDescent="0.2">
      <c r="A69" s="158" t="str">
        <f>(Jan!A69)</f>
        <v>Payment 20</v>
      </c>
      <c r="B69" s="29"/>
      <c r="C69" s="200"/>
      <c r="D69" s="191"/>
      <c r="E69" s="311"/>
      <c r="F69" s="311"/>
      <c r="G69" s="311"/>
      <c r="H69" s="312"/>
    </row>
    <row r="70" spans="1:8" x14ac:dyDescent="0.2">
      <c r="A70" s="158" t="str">
        <f>(Jan!A70)</f>
        <v>Payment 21</v>
      </c>
      <c r="B70" s="29"/>
      <c r="C70" s="200"/>
      <c r="D70" s="191"/>
      <c r="E70" s="311"/>
      <c r="F70" s="311"/>
      <c r="G70" s="311"/>
      <c r="H70" s="312"/>
    </row>
    <row r="71" spans="1:8" x14ac:dyDescent="0.2">
      <c r="A71" s="158" t="str">
        <f>(Jan!A71)</f>
        <v>Payment 22</v>
      </c>
      <c r="B71" s="29"/>
      <c r="C71" s="200"/>
      <c r="D71" s="191"/>
      <c r="E71" s="311"/>
      <c r="F71" s="311"/>
      <c r="G71" s="311"/>
      <c r="H71" s="312"/>
    </row>
    <row r="72" spans="1:8" x14ac:dyDescent="0.2">
      <c r="A72" s="158" t="str">
        <f>(Jan!A72)</f>
        <v>Payment 23</v>
      </c>
      <c r="B72" s="29"/>
      <c r="C72" s="200"/>
      <c r="D72" s="191"/>
      <c r="E72" s="311"/>
      <c r="F72" s="311"/>
      <c r="G72" s="311"/>
      <c r="H72" s="312"/>
    </row>
    <row r="73" spans="1:8" x14ac:dyDescent="0.2">
      <c r="A73" s="158" t="str">
        <f>(Jan!A73)</f>
        <v>Payment 24</v>
      </c>
      <c r="B73" s="29"/>
      <c r="C73" s="200"/>
      <c r="D73" s="191"/>
      <c r="E73" s="311"/>
      <c r="F73" s="311"/>
      <c r="G73" s="311"/>
      <c r="H73" s="312"/>
    </row>
    <row r="74" spans="1:8" x14ac:dyDescent="0.2">
      <c r="A74" s="158" t="str">
        <f>(Jan!A74)</f>
        <v>Payment 25</v>
      </c>
      <c r="B74" s="29"/>
      <c r="C74" s="200"/>
      <c r="D74" s="191"/>
      <c r="E74" s="311"/>
      <c r="F74" s="311"/>
      <c r="G74" s="311"/>
      <c r="H74" s="312"/>
    </row>
    <row r="75" spans="1:8" x14ac:dyDescent="0.2">
      <c r="A75" s="12" t="s">
        <v>20</v>
      </c>
      <c r="B75" s="192">
        <f>SUM(B50:B74)</f>
        <v>0</v>
      </c>
      <c r="C75" s="193">
        <f>COUNT(C50:C74)</f>
        <v>0</v>
      </c>
      <c r="D75" s="193">
        <f>COUNTA(D50:D74)</f>
        <v>0</v>
      </c>
      <c r="E75" s="309"/>
      <c r="F75" s="309"/>
      <c r="G75" s="309"/>
      <c r="H75" s="310"/>
    </row>
    <row r="76" spans="1:8" ht="12.75" x14ac:dyDescent="0.2">
      <c r="A76" s="344" t="s">
        <v>190</v>
      </c>
      <c r="B76" s="344"/>
      <c r="C76" s="344"/>
      <c r="D76" s="344"/>
      <c r="E76" s="344"/>
      <c r="F76" s="344"/>
      <c r="G76" s="344"/>
      <c r="H76" s="344"/>
    </row>
  </sheetData>
  <sheetProtection password="CC25" sheet="1" objects="1" scenarios="1"/>
  <mergeCells count="80">
    <mergeCell ref="E30:H30"/>
    <mergeCell ref="E35:H35"/>
    <mergeCell ref="E28:H28"/>
    <mergeCell ref="E16:H16"/>
    <mergeCell ref="E51:H51"/>
    <mergeCell ref="E37:H37"/>
    <mergeCell ref="E40:H40"/>
    <mergeCell ref="E41:H41"/>
    <mergeCell ref="E17:H17"/>
    <mergeCell ref="E21:H21"/>
    <mergeCell ref="E20:H20"/>
    <mergeCell ref="E19:H19"/>
    <mergeCell ref="E18:H18"/>
    <mergeCell ref="E47:H47"/>
    <mergeCell ref="E36:H36"/>
    <mergeCell ref="E42:H42"/>
    <mergeCell ref="A76:H76"/>
    <mergeCell ref="E75:H75"/>
    <mergeCell ref="E71:H71"/>
    <mergeCell ref="E69:H69"/>
    <mergeCell ref="E68:H68"/>
    <mergeCell ref="E72:H72"/>
    <mergeCell ref="E73:H73"/>
    <mergeCell ref="E74:H74"/>
    <mergeCell ref="E70:H70"/>
    <mergeCell ref="E67:H67"/>
    <mergeCell ref="E60:H60"/>
    <mergeCell ref="E63:H63"/>
    <mergeCell ref="E64:H64"/>
    <mergeCell ref="E65:H65"/>
    <mergeCell ref="E66:H66"/>
    <mergeCell ref="E62:H62"/>
    <mergeCell ref="E58:H58"/>
    <mergeCell ref="E46:H46"/>
    <mergeCell ref="A48:H48"/>
    <mergeCell ref="E57:H57"/>
    <mergeCell ref="E61:H61"/>
    <mergeCell ref="E59:H59"/>
    <mergeCell ref="E44:H44"/>
    <mergeCell ref="E45:H45"/>
    <mergeCell ref="E55:H55"/>
    <mergeCell ref="E56:H56"/>
    <mergeCell ref="E43:H43"/>
    <mergeCell ref="E49:H49"/>
    <mergeCell ref="E53:H53"/>
    <mergeCell ref="E54:H54"/>
    <mergeCell ref="E52:H52"/>
    <mergeCell ref="E50:H50"/>
    <mergeCell ref="F1:H1"/>
    <mergeCell ref="D2:H2"/>
    <mergeCell ref="E13:H13"/>
    <mergeCell ref="E7:H7"/>
    <mergeCell ref="E11:H11"/>
    <mergeCell ref="E12:H12"/>
    <mergeCell ref="B1:E1"/>
    <mergeCell ref="E10:H10"/>
    <mergeCell ref="E15:H15"/>
    <mergeCell ref="E14:H14"/>
    <mergeCell ref="E8:H8"/>
    <mergeCell ref="E9:H9"/>
    <mergeCell ref="E3:H3"/>
    <mergeCell ref="E4:H4"/>
    <mergeCell ref="E5:H5"/>
    <mergeCell ref="E6:H6"/>
    <mergeCell ref="I5:I15"/>
    <mergeCell ref="A21:B21"/>
    <mergeCell ref="I50:I62"/>
    <mergeCell ref="E25:H25"/>
    <mergeCell ref="E24:H24"/>
    <mergeCell ref="E22:H22"/>
    <mergeCell ref="E23:H23"/>
    <mergeCell ref="E29:H29"/>
    <mergeCell ref="E34:H34"/>
    <mergeCell ref="E39:H39"/>
    <mergeCell ref="E26:H26"/>
    <mergeCell ref="E33:H33"/>
    <mergeCell ref="E32:H32"/>
    <mergeCell ref="E31:H31"/>
    <mergeCell ref="E38:H38"/>
    <mergeCell ref="E27:H27"/>
  </mergeCells>
  <phoneticPr fontId="2" type="noConversion"/>
  <conditionalFormatting sqref="C21 C17:C19 D17:D20 C23:D47">
    <cfRule type="cellIs" dxfId="122" priority="4" stopIfTrue="1" operator="notEqual">
      <formula>0</formula>
    </cfRule>
  </conditionalFormatting>
  <conditionalFormatting sqref="C3:C9">
    <cfRule type="cellIs" dxfId="121" priority="5" stopIfTrue="1" operator="notEqual">
      <formula>0</formula>
    </cfRule>
  </conditionalFormatting>
  <conditionalFormatting sqref="C10:C16 D22">
    <cfRule type="cellIs" dxfId="120" priority="6" stopIfTrue="1" operator="notEqual">
      <formula>0</formula>
    </cfRule>
  </conditionalFormatting>
  <conditionalFormatting sqref="C20">
    <cfRule type="cellIs" dxfId="119" priority="11" stopIfTrue="1" operator="notEqual">
      <formula>0</formula>
    </cfRule>
  </conditionalFormatting>
  <conditionalFormatting sqref="B22">
    <cfRule type="cellIs" dxfId="118" priority="12" stopIfTrue="1" operator="lessThan">
      <formula>0</formula>
    </cfRule>
  </conditionalFormatting>
  <conditionalFormatting sqref="D4:D9">
    <cfRule type="cellIs" dxfId="117" priority="2" stopIfTrue="1" operator="notEqual">
      <formula>0</formula>
    </cfRule>
  </conditionalFormatting>
  <conditionalFormatting sqref="D10:D16 D21">
    <cfRule type="cellIs" dxfId="116" priority="3" stopIfTrue="1" operator="notEqual">
      <formula>0</formula>
    </cfRule>
  </conditionalFormatting>
  <conditionalFormatting sqref="C22">
    <cfRule type="cellIs" dxfId="115" priority="1" stopIfTrue="1" operator="notEqual">
      <formula>0</formula>
    </cfRule>
  </conditionalFormatting>
  <dataValidations count="1">
    <dataValidation allowBlank="1" errorTitle="Wrong Year" error="Enter the date paying the invoice for 2017" promptTitle="Entry information" prompt="Enter the date paid.  If paying late enter in NOTES that the payment is late." sqref="C50:C74"/>
  </dataValidations>
  <hyperlinks>
    <hyperlink ref="A48:H48" location="Jan!A48" display="Cannot add Monthly Payment titles here.  Must go back to January to add.  Click here to add title"/>
    <hyperlink ref="A76:H76" location="Feb!A3" display="Click here to go to top of page"/>
    <hyperlink ref="E4:H4" location="SB!A1" display="Click to return to Switchboard"/>
    <hyperlink ref="E5:H5" location="Trip!A1" display="Click to return to Trip Information Entries"/>
    <hyperlink ref="E6:H6" location="'F4'!A1" display="Click to go to fuel cost entries"/>
    <hyperlink ref="E7:H7" location="Expense!A1" display="Click to return to road expenses"/>
    <hyperlink ref="E8:H8" location="Jan!A1" display="Click to go to January Truck Report"/>
    <hyperlink ref="E9:H9" location="Feb!A1" display="Click to go to February Truck Report"/>
    <hyperlink ref="E10:H10" location="Mar!A1" display="Click to go to March Truck Report"/>
    <hyperlink ref="E11:H11" location="APR!A1" display="Click to go to April Truck Report"/>
    <hyperlink ref="E12:H12" location="MAY!A1" display="Click to go to May Truck Report"/>
    <hyperlink ref="E13:H13" location="JUN!A1" display="Click to go to June Truck Report"/>
    <hyperlink ref="E14:H14" location="JUL!A1" display="Click to go to July Truck Report"/>
    <hyperlink ref="E15:H15" location="AUG!A1" display="Click to go to August Truck Report"/>
    <hyperlink ref="E16:H16" location="SEP!A1" display="Click to go to September Truck Report"/>
    <hyperlink ref="E17:H17" location="OCT!A1" display="Click to go to October Truck Report"/>
    <hyperlink ref="E18:H18" location="NOV!A1" display="Click to go to November Truck Report"/>
    <hyperlink ref="E19:H19" location="DEC!A1" display="Click to go to December Truck Report"/>
    <hyperlink ref="E20:H20" location="'1Qtr'!A1" display="Click to go to 1st Quarter Truck Report"/>
    <hyperlink ref="E21:H21" location="'2Qtr'!A1" display="Click to go to 2nd Quarter Truck Report"/>
    <hyperlink ref="E22:H22" location="'3Qtr'!A1" display="Click to go to 3qt Quarter Truck Report"/>
    <hyperlink ref="E23:H23" location="'4Qtr'!A1" display="Click to go to 4th Quarter Truck Report"/>
    <hyperlink ref="E24:H24" location="YTD!A1" display="Click to go to Year-to-Date Truck Report"/>
    <hyperlink ref="E28:H28" r:id="rId1" display="Road cameras/backup cameras "/>
    <hyperlink ref="E29:H29" r:id="rId2" display="GPS Truck Mapping Software for laptop "/>
    <hyperlink ref="E30:H30" r:id="rId3" display="Rand McNally GPS and Tablets for drivers"/>
    <hyperlink ref="E31:H31" r:id="rId4" display="Winegard Satellite TV In-motion new"/>
    <hyperlink ref="E32:H32" r:id="rId5" display="Ram No Drill Computer Stands for Big Trucks/and more"/>
    <hyperlink ref="E33:H33" r:id="rId6" display="Free 30 day trial Eclipse Log Download"/>
    <hyperlink ref="E34:H34" r:id="rId7" display="Refrigerated trailer booms (easy sweeping)"/>
    <hyperlink ref="E35:H35" r:id="rId8" display="Truck Stop Book/Next Exit"/>
    <hyperlink ref="E36:H36" r:id="rId9" display="Over The Air TV antenna HD (OTA-1)"/>
    <hyperlink ref="E37:H37" r:id="rId10" display="Get current diesel fuel prices emailed direct"/>
    <hyperlink ref="E38:H38" r:id="rId11" display="Fleet Tracking $24.95 per truck Quit anytime"/>
    <hyperlink ref="E40:H40" r:id="rId12" display="Health Insurance Information"/>
    <hyperlink ref="E39:H39" r:id="rId13" display="Get Weather reports live"/>
    <hyperlink ref="E41:H41" r:id="rId14" display="In Cab Cameras This is a CYA camera"/>
    <hyperlink ref="E25:H25" r:id="rId15" display="Click here IFTA Calculations Made Easy "/>
    <hyperlink ref="E46:H46" r:id="rId16" display="Click for all software we offer"/>
    <hyperlink ref="E43:H43" r:id="rId17" display="Click Tandem Slider Stoppers.  "/>
    <hyperlink ref="E44:H44" r:id="rId18" display="Click State miles reporting on your computer"/>
    <hyperlink ref="E45:H45" r:id="rId19" display="Click for free TV over the air"/>
    <hyperlink ref="E47:H47" r:id="rId20" display="Get live truck routing here for you laptop"/>
    <hyperlink ref="E26:H26" r:id="rId21" display="Find a truck stop, scale, repair, towing here"/>
  </hyperlinks>
  <printOptions horizontalCentered="1"/>
  <pageMargins left="0.25" right="0.25" top="0.25" bottom="0.25" header="0.25" footer="0.25"/>
  <pageSetup orientation="portrait" horizontalDpi="4294967295" r:id="rId22"/>
  <headerFooter alignWithMargins="0"/>
  <legacyDrawing r:id="rId2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enableFormatConditionsCalculation="0">
    <tabColor indexed="10"/>
  </sheetPr>
  <dimension ref="A1:I76"/>
  <sheetViews>
    <sheetView showGridLines="0" showRowColHeaders="0" showZeros="0" zoomScaleNormal="100" workbookViewId="0">
      <pane ySplit="2" topLeftCell="A3" activePane="bottomLeft" state="frozen"/>
      <selection activeCell="D4" sqref="D4:F4"/>
      <selection pane="bottomLeft" activeCell="E11" sqref="E11:H11"/>
    </sheetView>
  </sheetViews>
  <sheetFormatPr defaultColWidth="9.140625" defaultRowHeight="11.25" x14ac:dyDescent="0.2"/>
  <cols>
    <col min="1" max="1" width="28.7109375" style="17" customWidth="1"/>
    <col min="2" max="4" width="11.7109375" style="17" customWidth="1"/>
    <col min="5" max="5" width="9.5703125" style="17" customWidth="1"/>
    <col min="6" max="6" width="9.28515625" style="17" customWidth="1"/>
    <col min="7" max="7" width="10.85546875" style="17" customWidth="1"/>
    <col min="8" max="8" width="11.140625" style="17" customWidth="1"/>
    <col min="9" max="9" width="50.85546875" style="17" customWidth="1"/>
    <col min="10" max="16384" width="9.140625" style="17"/>
  </cols>
  <sheetData>
    <row r="1" spans="1:9" s="177" customFormat="1" ht="16.5" customHeight="1" thickTop="1" x14ac:dyDescent="0.2">
      <c r="A1" s="176" t="s">
        <v>38</v>
      </c>
      <c r="B1" s="342" t="s">
        <v>245</v>
      </c>
      <c r="C1" s="342"/>
      <c r="D1" s="342"/>
      <c r="E1" s="343"/>
      <c r="F1" s="331">
        <f ca="1">NOW()</f>
        <v>41658.417478935196</v>
      </c>
      <c r="G1" s="332"/>
      <c r="H1" s="333"/>
    </row>
    <row r="2" spans="1:9" ht="12" customHeight="1" x14ac:dyDescent="0.2">
      <c r="A2" s="14" t="s">
        <v>23</v>
      </c>
      <c r="B2" s="15" t="s">
        <v>20</v>
      </c>
      <c r="C2" s="23" t="s">
        <v>244</v>
      </c>
      <c r="D2" s="371" t="s">
        <v>63</v>
      </c>
      <c r="E2" s="371"/>
      <c r="F2" s="371"/>
      <c r="G2" s="371"/>
      <c r="H2" s="372"/>
      <c r="I2" s="16"/>
    </row>
    <row r="3" spans="1:9" ht="12.75" x14ac:dyDescent="0.2">
      <c r="A3" s="24" t="s">
        <v>147</v>
      </c>
      <c r="B3" s="25">
        <f>SUM(Trip!F129:F189)</f>
        <v>0</v>
      </c>
      <c r="C3" s="132">
        <f>IF(B3=0,0,B3/B5)</f>
        <v>0</v>
      </c>
      <c r="D3" s="133"/>
      <c r="E3" s="334" t="s">
        <v>118</v>
      </c>
      <c r="F3" s="335"/>
      <c r="G3" s="335"/>
      <c r="H3" s="336"/>
      <c r="I3" s="163"/>
    </row>
    <row r="4" spans="1:9" ht="12.75" x14ac:dyDescent="0.2">
      <c r="A4" s="24" t="s">
        <v>203</v>
      </c>
      <c r="B4" s="25">
        <f>SUM(Trip!E129:E189)</f>
        <v>0</v>
      </c>
      <c r="C4" s="132">
        <f>IF(B4=0,0,B4/B5)</f>
        <v>0</v>
      </c>
      <c r="D4" s="133"/>
      <c r="E4" s="339" t="s">
        <v>79</v>
      </c>
      <c r="F4" s="340"/>
      <c r="G4" s="340"/>
      <c r="H4" s="341"/>
      <c r="I4" s="163"/>
    </row>
    <row r="5" spans="1:9" ht="13.15" customHeight="1" x14ac:dyDescent="0.2">
      <c r="A5" s="24" t="s">
        <v>148</v>
      </c>
      <c r="B5" s="25">
        <f>SUM(B3:B4)</f>
        <v>0</v>
      </c>
      <c r="C5" s="132">
        <f>SUM(C3:C4)</f>
        <v>0</v>
      </c>
      <c r="D5" s="138">
        <f>SUM(B5-B6)</f>
        <v>0</v>
      </c>
      <c r="E5" s="324" t="s">
        <v>96</v>
      </c>
      <c r="F5" s="268"/>
      <c r="G5" s="268"/>
      <c r="H5" s="269"/>
      <c r="I5" s="358" t="s">
        <v>269</v>
      </c>
    </row>
    <row r="6" spans="1:9" ht="13.15" customHeight="1" x14ac:dyDescent="0.2">
      <c r="A6" s="24" t="s">
        <v>35</v>
      </c>
      <c r="B6" s="25">
        <f>SUM('F4'!D129:D189)</f>
        <v>0</v>
      </c>
      <c r="C6" s="152">
        <f>IF(B6=0,0,(B18/B6))</f>
        <v>0</v>
      </c>
      <c r="D6" s="139">
        <f>IF(B7=0,0,B18/B7)</f>
        <v>0</v>
      </c>
      <c r="E6" s="324" t="s">
        <v>97</v>
      </c>
      <c r="F6" s="268"/>
      <c r="G6" s="268"/>
      <c r="H6" s="269"/>
      <c r="I6" s="358"/>
    </row>
    <row r="7" spans="1:9" ht="13.15" customHeight="1" x14ac:dyDescent="0.2">
      <c r="A7" s="24" t="s">
        <v>258</v>
      </c>
      <c r="B7" s="26">
        <f>SUM('F4'!F129:F189)</f>
        <v>0</v>
      </c>
      <c r="C7" s="153">
        <f>IF(B7=0,0,B6/B7)</f>
        <v>0</v>
      </c>
      <c r="D7" s="140">
        <f>IF(B16=0,0,B6/B16)</f>
        <v>0</v>
      </c>
      <c r="E7" s="326" t="s">
        <v>210</v>
      </c>
      <c r="F7" s="327"/>
      <c r="G7" s="327"/>
      <c r="H7" s="328"/>
      <c r="I7" s="358"/>
    </row>
    <row r="8" spans="1:9" ht="13.15" customHeight="1" x14ac:dyDescent="0.2">
      <c r="A8" s="24" t="s">
        <v>149</v>
      </c>
      <c r="B8" s="25">
        <f>COUNT(Trip!G129:G189)</f>
        <v>0</v>
      </c>
      <c r="C8" s="154">
        <f>IF(B8=0,0,B5/B8)</f>
        <v>0</v>
      </c>
      <c r="D8" s="133">
        <f>IF(B8=0,0,B12/B8)</f>
        <v>0</v>
      </c>
      <c r="E8" s="360" t="s">
        <v>81</v>
      </c>
      <c r="F8" s="361"/>
      <c r="G8" s="361"/>
      <c r="H8" s="362"/>
      <c r="I8" s="358"/>
    </row>
    <row r="9" spans="1:9" ht="13.15" customHeight="1" x14ac:dyDescent="0.2">
      <c r="A9" s="24" t="s">
        <v>50</v>
      </c>
      <c r="B9" s="85">
        <f>SUM(Trip!L129:L189)</f>
        <v>0</v>
      </c>
      <c r="C9" s="155">
        <f>IF(B9=0,0,B12/B9)</f>
        <v>0</v>
      </c>
      <c r="D9" s="138">
        <f>IF(B9=0,0,B5/B9)</f>
        <v>0</v>
      </c>
      <c r="E9" s="325" t="s">
        <v>98</v>
      </c>
      <c r="F9" s="272"/>
      <c r="G9" s="272"/>
      <c r="H9" s="273"/>
      <c r="I9" s="358"/>
    </row>
    <row r="10" spans="1:9" ht="13.15" customHeight="1" x14ac:dyDescent="0.2">
      <c r="A10" s="27" t="s">
        <v>75</v>
      </c>
      <c r="B10" s="94">
        <f>SUM(Trip!G129:G189)</f>
        <v>0</v>
      </c>
      <c r="C10" s="155">
        <f>IF(B3=0,0,B10/B3)</f>
        <v>0</v>
      </c>
      <c r="D10" s="133">
        <f>IF(B3&gt;0,B22/B3,0)</f>
        <v>0</v>
      </c>
      <c r="E10" s="363" t="s">
        <v>82</v>
      </c>
      <c r="F10" s="364"/>
      <c r="G10" s="364"/>
      <c r="H10" s="365"/>
      <c r="I10" s="358"/>
    </row>
    <row r="11" spans="1:9" s="166" customFormat="1" ht="12" x14ac:dyDescent="0.2">
      <c r="A11" s="27" t="s">
        <v>76</v>
      </c>
      <c r="B11" s="94">
        <f>SUM(Trip!H129:H189)</f>
        <v>0</v>
      </c>
      <c r="C11" s="155">
        <f>IF(B4=0,0,B11/B4)</f>
        <v>0</v>
      </c>
      <c r="D11" s="164"/>
      <c r="E11" s="325" t="s">
        <v>83</v>
      </c>
      <c r="F11" s="272"/>
      <c r="G11" s="272"/>
      <c r="H11" s="273"/>
      <c r="I11" s="358"/>
    </row>
    <row r="12" spans="1:9" s="166" customFormat="1" ht="12" x14ac:dyDescent="0.2">
      <c r="A12" s="27" t="s">
        <v>77</v>
      </c>
      <c r="B12" s="94">
        <f>SUM(B10:B11)</f>
        <v>0</v>
      </c>
      <c r="C12" s="155">
        <f>SUM(C10:C11)</f>
        <v>0</v>
      </c>
      <c r="D12" s="133">
        <f>IF(B5=0,0,B22/B$5)</f>
        <v>0</v>
      </c>
      <c r="E12" s="325" t="s">
        <v>84</v>
      </c>
      <c r="F12" s="272"/>
      <c r="G12" s="272"/>
      <c r="H12" s="273"/>
      <c r="I12" s="358"/>
    </row>
    <row r="13" spans="1:9" s="166" customFormat="1" ht="12" x14ac:dyDescent="0.2">
      <c r="A13" s="162" t="str">
        <f>(Trip!I6)</f>
        <v>Surcharge Pay</v>
      </c>
      <c r="B13" s="94">
        <f>SUM(Trip!I129:I189)</f>
        <v>0</v>
      </c>
      <c r="C13" s="150">
        <f>IF(B13=0,0,B13/B$16)</f>
        <v>0</v>
      </c>
      <c r="D13" s="133">
        <f>IF(B13&gt;0,B13/B$11,0)</f>
        <v>0</v>
      </c>
      <c r="E13" s="325" t="s">
        <v>85</v>
      </c>
      <c r="F13" s="272"/>
      <c r="G13" s="272"/>
      <c r="H13" s="273"/>
      <c r="I13" s="358"/>
    </row>
    <row r="14" spans="1:9" s="166" customFormat="1" ht="12" x14ac:dyDescent="0.2">
      <c r="A14" s="162" t="str">
        <f>(Trip!J6)</f>
        <v>Unload Pay</v>
      </c>
      <c r="B14" s="94">
        <f>SUM(Trip!J129:J189)</f>
        <v>0</v>
      </c>
      <c r="C14" s="150">
        <f>IF(B14=0,0,B14/B$16)</f>
        <v>0</v>
      </c>
      <c r="D14" s="133">
        <f>IF(B14&gt;0,B14/B$11,0)</f>
        <v>0</v>
      </c>
      <c r="E14" s="325" t="s">
        <v>86</v>
      </c>
      <c r="F14" s="272"/>
      <c r="G14" s="272"/>
      <c r="H14" s="273"/>
      <c r="I14" s="358"/>
    </row>
    <row r="15" spans="1:9" s="166" customFormat="1" ht="12" x14ac:dyDescent="0.2">
      <c r="A15" s="162" t="str">
        <f>(Trip!K6)</f>
        <v>Standby Pay</v>
      </c>
      <c r="B15" s="94">
        <f>SUM(Trip!K129:K189)</f>
        <v>0</v>
      </c>
      <c r="C15" s="150">
        <f>IF(B15=0,0,B15/B$16)</f>
        <v>0</v>
      </c>
      <c r="D15" s="133">
        <f>IF(B15&gt;0,B15/B$11,0)</f>
        <v>0</v>
      </c>
      <c r="E15" s="325" t="s">
        <v>87</v>
      </c>
      <c r="F15" s="272"/>
      <c r="G15" s="272"/>
      <c r="H15" s="273"/>
      <c r="I15" s="358"/>
    </row>
    <row r="16" spans="1:9" s="166" customFormat="1" ht="12" x14ac:dyDescent="0.2">
      <c r="A16" s="27" t="s">
        <v>58</v>
      </c>
      <c r="B16" s="94">
        <f>SUM(B12:B15)</f>
        <v>0</v>
      </c>
      <c r="C16" s="156">
        <f>COUNT('F4'!F69:F128)</f>
        <v>0</v>
      </c>
      <c r="D16" s="133">
        <f>IF(C18=0,0,B18/C16)</f>
        <v>0</v>
      </c>
      <c r="E16" s="325" t="s">
        <v>88</v>
      </c>
      <c r="F16" s="272"/>
      <c r="G16" s="272"/>
      <c r="H16" s="273"/>
      <c r="I16" s="165"/>
    </row>
    <row r="17" spans="1:9" s="166" customFormat="1" ht="12" x14ac:dyDescent="0.2">
      <c r="A17" s="34" t="s">
        <v>208</v>
      </c>
      <c r="B17" s="96">
        <f>SUM(B23:B47)</f>
        <v>0</v>
      </c>
      <c r="C17" s="132">
        <f>IF(B16&gt;0,B17/B16,0)</f>
        <v>0</v>
      </c>
      <c r="D17" s="132">
        <f>IF(B17&gt;0,B17/B$22,0)</f>
        <v>0</v>
      </c>
      <c r="E17" s="325" t="s">
        <v>89</v>
      </c>
      <c r="F17" s="272"/>
      <c r="G17" s="272"/>
      <c r="H17" s="273"/>
      <c r="I17" s="167"/>
    </row>
    <row r="18" spans="1:9" s="166" customFormat="1" ht="12" x14ac:dyDescent="0.2">
      <c r="A18" s="34" t="s">
        <v>259</v>
      </c>
      <c r="B18" s="96">
        <f>SUM('F4'!E129:E189)</f>
        <v>0</v>
      </c>
      <c r="C18" s="132">
        <f>IF(B16=0,0,B18/B12)</f>
        <v>0</v>
      </c>
      <c r="D18" s="132">
        <f>IF(B18&gt;0,B18/B$22,0)</f>
        <v>0</v>
      </c>
      <c r="E18" s="325" t="s">
        <v>99</v>
      </c>
      <c r="F18" s="272"/>
      <c r="G18" s="272"/>
      <c r="H18" s="273"/>
      <c r="I18" s="165"/>
    </row>
    <row r="19" spans="1:9" s="166" customFormat="1" ht="12" x14ac:dyDescent="0.2">
      <c r="A19" s="35" t="s">
        <v>78</v>
      </c>
      <c r="B19" s="97">
        <f>SUM(B75)</f>
        <v>0</v>
      </c>
      <c r="C19" s="132">
        <f>IF(B12=0,0,B19/B12)</f>
        <v>0</v>
      </c>
      <c r="D19" s="132">
        <f>IF(B19&gt;0,B19/B$22,0)</f>
        <v>0</v>
      </c>
      <c r="E19" s="325" t="s">
        <v>90</v>
      </c>
      <c r="F19" s="272"/>
      <c r="G19" s="272"/>
      <c r="H19" s="273"/>
      <c r="I19" s="165"/>
    </row>
    <row r="20" spans="1:9" s="166" customFormat="1" ht="12" x14ac:dyDescent="0.2">
      <c r="A20" s="52" t="s">
        <v>68</v>
      </c>
      <c r="B20" s="95">
        <f>SUM(B17:B19)</f>
        <v>0</v>
      </c>
      <c r="C20" s="132">
        <f>IF(B16=0,0,B20/B16)</f>
        <v>0</v>
      </c>
      <c r="D20" s="132">
        <f>IF(B20&gt;0,B20/B$22,0)</f>
        <v>0</v>
      </c>
      <c r="E20" s="325" t="s">
        <v>91</v>
      </c>
      <c r="F20" s="272"/>
      <c r="G20" s="272"/>
      <c r="H20" s="273"/>
      <c r="I20" s="165"/>
    </row>
    <row r="21" spans="1:9" s="166" customFormat="1" ht="12" x14ac:dyDescent="0.2">
      <c r="A21" s="306" t="s">
        <v>209</v>
      </c>
      <c r="B21" s="307"/>
      <c r="C21" s="132"/>
      <c r="D21" s="133"/>
      <c r="E21" s="325" t="s">
        <v>92</v>
      </c>
      <c r="F21" s="272"/>
      <c r="G21" s="272"/>
      <c r="H21" s="273"/>
      <c r="I21" s="165"/>
    </row>
    <row r="22" spans="1:9" s="166" customFormat="1" ht="12" x14ac:dyDescent="0.2">
      <c r="A22" s="27" t="s">
        <v>59</v>
      </c>
      <c r="B22" s="94">
        <f>SUM(B16-B20)</f>
        <v>0</v>
      </c>
      <c r="C22" s="132">
        <f>IF(B16=0,0,B22/B16)</f>
        <v>0</v>
      </c>
      <c r="D22" s="132">
        <f>SUM(1-C22)</f>
        <v>1</v>
      </c>
      <c r="E22" s="325" t="s">
        <v>93</v>
      </c>
      <c r="F22" s="272"/>
      <c r="G22" s="272"/>
      <c r="H22" s="273"/>
      <c r="I22" s="167"/>
    </row>
    <row r="23" spans="1:9" s="166" customFormat="1" ht="12" customHeight="1" x14ac:dyDescent="0.2">
      <c r="A23" s="161" t="str">
        <f>(Expense!C$6)</f>
        <v>Tractor Repairs</v>
      </c>
      <c r="B23" s="98">
        <f>SUM(Expense!$C$129:$C$189)</f>
        <v>0</v>
      </c>
      <c r="C23" s="150">
        <f>IF(B$16&gt;0,B23/B$16,0)</f>
        <v>0</v>
      </c>
      <c r="D23" s="141">
        <f t="shared" ref="D23:D47" si="0">IF(B23=0,0,B23/B$5)</f>
        <v>0</v>
      </c>
      <c r="E23" s="325" t="s">
        <v>94</v>
      </c>
      <c r="F23" s="272"/>
      <c r="G23" s="272"/>
      <c r="H23" s="273"/>
      <c r="I23" s="199"/>
    </row>
    <row r="24" spans="1:9" s="166" customFormat="1" ht="12" customHeight="1" x14ac:dyDescent="0.2">
      <c r="A24" s="161" t="str">
        <f>(Expense!D$6)</f>
        <v>Tractor Tires/Batteries</v>
      </c>
      <c r="B24" s="98">
        <f>SUM(Expense!$D$129:$D$189)</f>
        <v>0</v>
      </c>
      <c r="C24" s="150">
        <f t="shared" ref="C24:C47" si="1">IF(B$16&gt;0,B24/B$16,0)</f>
        <v>0</v>
      </c>
      <c r="D24" s="141">
        <f t="shared" si="0"/>
        <v>0</v>
      </c>
      <c r="E24" s="346" t="s">
        <v>95</v>
      </c>
      <c r="F24" s="347"/>
      <c r="G24" s="347"/>
      <c r="H24" s="348"/>
      <c r="I24" s="199"/>
    </row>
    <row r="25" spans="1:9" s="166" customFormat="1" ht="12" customHeight="1" x14ac:dyDescent="0.2">
      <c r="A25" s="161" t="str">
        <f>(Expense!E$6)</f>
        <v>Tractor Services</v>
      </c>
      <c r="B25" s="98">
        <f>SUM(Expense!$E$129:$E$189)</f>
        <v>0</v>
      </c>
      <c r="C25" s="150">
        <f t="shared" si="1"/>
        <v>0</v>
      </c>
      <c r="D25" s="141">
        <f t="shared" si="0"/>
        <v>0</v>
      </c>
      <c r="E25" s="346" t="s">
        <v>214</v>
      </c>
      <c r="F25" s="347"/>
      <c r="G25" s="347"/>
      <c r="H25" s="348"/>
      <c r="I25" s="199"/>
    </row>
    <row r="26" spans="1:9" s="166" customFormat="1" ht="12" customHeight="1" x14ac:dyDescent="0.2">
      <c r="A26" s="161" t="str">
        <f>(Expense!F$6)</f>
        <v>APU Repairs</v>
      </c>
      <c r="B26" s="98">
        <f>SUM(Expense!$F$129:$F$189)</f>
        <v>0</v>
      </c>
      <c r="C26" s="150">
        <f t="shared" si="1"/>
        <v>0</v>
      </c>
      <c r="D26" s="141">
        <f t="shared" si="0"/>
        <v>0</v>
      </c>
      <c r="E26" s="349" t="s">
        <v>274</v>
      </c>
      <c r="F26" s="350"/>
      <c r="G26" s="350"/>
      <c r="H26" s="351"/>
      <c r="I26" s="199"/>
    </row>
    <row r="27" spans="1:9" s="166" customFormat="1" ht="12" customHeight="1" x14ac:dyDescent="0.2">
      <c r="A27" s="161" t="str">
        <f>(Expense!G$6)</f>
        <v>Item name5</v>
      </c>
      <c r="B27" s="98">
        <f>SUM(Expense!$G$129:$G$189)</f>
        <v>0</v>
      </c>
      <c r="C27" s="150">
        <f t="shared" si="1"/>
        <v>0</v>
      </c>
      <c r="D27" s="141">
        <f t="shared" si="0"/>
        <v>0</v>
      </c>
      <c r="E27" s="345" t="s">
        <v>108</v>
      </c>
      <c r="F27" s="270"/>
      <c r="G27" s="270"/>
      <c r="H27" s="271"/>
      <c r="I27" s="199"/>
    </row>
    <row r="28" spans="1:9" s="166" customFormat="1" ht="12" customHeight="1" x14ac:dyDescent="0.2">
      <c r="A28" s="161" t="str">
        <f>(Expense!H$6)</f>
        <v>Item name6</v>
      </c>
      <c r="B28" s="98">
        <f>SUM(Expense!$H$129:$H$189)</f>
        <v>0</v>
      </c>
      <c r="C28" s="150">
        <f t="shared" si="1"/>
        <v>0</v>
      </c>
      <c r="D28" s="141">
        <f t="shared" si="0"/>
        <v>0</v>
      </c>
      <c r="E28" s="313" t="s">
        <v>100</v>
      </c>
      <c r="F28" s="314"/>
      <c r="G28" s="314"/>
      <c r="H28" s="315"/>
      <c r="I28" s="199"/>
    </row>
    <row r="29" spans="1:9" s="166" customFormat="1" ht="12" customHeight="1" x14ac:dyDescent="0.2">
      <c r="A29" s="161" t="str">
        <f>(Expense!I$6)</f>
        <v>Item name7</v>
      </c>
      <c r="B29" s="98">
        <f>SUM(Expense!$I$129:$I$189)</f>
        <v>0</v>
      </c>
      <c r="C29" s="150">
        <f t="shared" si="1"/>
        <v>0</v>
      </c>
      <c r="D29" s="141">
        <f t="shared" si="0"/>
        <v>0</v>
      </c>
      <c r="E29" s="313" t="s">
        <v>109</v>
      </c>
      <c r="F29" s="314"/>
      <c r="G29" s="314"/>
      <c r="H29" s="315"/>
      <c r="I29" s="199"/>
    </row>
    <row r="30" spans="1:9" s="166" customFormat="1" ht="12" customHeight="1" x14ac:dyDescent="0.2">
      <c r="A30" s="161" t="str">
        <f>(Expense!J$6)</f>
        <v>Item name8</v>
      </c>
      <c r="B30" s="98">
        <f>SUM(Expense!$J$129:$J$189)</f>
        <v>0</v>
      </c>
      <c r="C30" s="150">
        <f t="shared" si="1"/>
        <v>0</v>
      </c>
      <c r="D30" s="141">
        <f t="shared" si="0"/>
        <v>0</v>
      </c>
      <c r="E30" s="313" t="s">
        <v>218</v>
      </c>
      <c r="F30" s="314"/>
      <c r="G30" s="314"/>
      <c r="H30" s="315"/>
      <c r="I30" s="199"/>
    </row>
    <row r="31" spans="1:9" s="166" customFormat="1" ht="12" customHeight="1" x14ac:dyDescent="0.2">
      <c r="A31" s="161" t="str">
        <f>(Expense!K$6)</f>
        <v>Item name9</v>
      </c>
      <c r="B31" s="98">
        <f>SUM(Expense!$K$129:$K$189)</f>
        <v>0</v>
      </c>
      <c r="C31" s="150">
        <f t="shared" si="1"/>
        <v>0</v>
      </c>
      <c r="D31" s="141">
        <f t="shared" si="0"/>
        <v>0</v>
      </c>
      <c r="E31" s="313" t="s">
        <v>213</v>
      </c>
      <c r="F31" s="314"/>
      <c r="G31" s="314"/>
      <c r="H31" s="315"/>
      <c r="I31" s="199"/>
    </row>
    <row r="32" spans="1:9" s="166" customFormat="1" ht="12" customHeight="1" x14ac:dyDescent="0.2">
      <c r="A32" s="161" t="str">
        <f>(Expense!L$6)</f>
        <v>Item name10</v>
      </c>
      <c r="B32" s="98">
        <f>SUM(Expense!$L$129:$L$189)</f>
        <v>0</v>
      </c>
      <c r="C32" s="150">
        <f t="shared" si="1"/>
        <v>0</v>
      </c>
      <c r="D32" s="141">
        <f t="shared" si="0"/>
        <v>0</v>
      </c>
      <c r="E32" s="313" t="s">
        <v>122</v>
      </c>
      <c r="F32" s="314"/>
      <c r="G32" s="314"/>
      <c r="H32" s="315"/>
      <c r="I32" s="199"/>
    </row>
    <row r="33" spans="1:9" s="166" customFormat="1" ht="12" x14ac:dyDescent="0.2">
      <c r="A33" s="161" t="str">
        <f>(Expense!M$6)</f>
        <v>Item name11</v>
      </c>
      <c r="B33" s="98">
        <f>SUM(Expense!$M$129:$M$189)</f>
        <v>0</v>
      </c>
      <c r="C33" s="150">
        <f t="shared" si="1"/>
        <v>0</v>
      </c>
      <c r="D33" s="141">
        <f t="shared" si="0"/>
        <v>0</v>
      </c>
      <c r="E33" s="313" t="s">
        <v>212</v>
      </c>
      <c r="F33" s="314"/>
      <c r="G33" s="314"/>
      <c r="H33" s="315"/>
      <c r="I33" s="167"/>
    </row>
    <row r="34" spans="1:9" s="166" customFormat="1" ht="12" x14ac:dyDescent="0.2">
      <c r="A34" s="161" t="str">
        <f>(Expense!N$6)</f>
        <v>Item name12</v>
      </c>
      <c r="B34" s="98">
        <f>SUM(Expense!$N$129:$N$189)</f>
        <v>0</v>
      </c>
      <c r="C34" s="150">
        <f t="shared" si="1"/>
        <v>0</v>
      </c>
      <c r="D34" s="141">
        <f t="shared" si="0"/>
        <v>0</v>
      </c>
      <c r="E34" s="313" t="s">
        <v>101</v>
      </c>
      <c r="F34" s="314"/>
      <c r="G34" s="314"/>
      <c r="H34" s="315"/>
      <c r="I34" s="165"/>
    </row>
    <row r="35" spans="1:9" s="166" customFormat="1" ht="12" x14ac:dyDescent="0.2">
      <c r="A35" s="161" t="str">
        <f>(Expense!O$6)</f>
        <v>Item name13</v>
      </c>
      <c r="B35" s="98">
        <f>SUM(Expense!$O$129:$O$189)</f>
        <v>0</v>
      </c>
      <c r="C35" s="150">
        <f t="shared" si="1"/>
        <v>0</v>
      </c>
      <c r="D35" s="141">
        <f t="shared" si="0"/>
        <v>0</v>
      </c>
      <c r="E35" s="313" t="s">
        <v>102</v>
      </c>
      <c r="F35" s="314"/>
      <c r="G35" s="314"/>
      <c r="H35" s="315"/>
      <c r="I35" s="167"/>
    </row>
    <row r="36" spans="1:9" s="166" customFormat="1" ht="12" x14ac:dyDescent="0.2">
      <c r="A36" s="161" t="str">
        <f>(Expense!P$6)</f>
        <v>Item name14</v>
      </c>
      <c r="B36" s="98">
        <f>SUM(Expense!$P$129:$P$189)</f>
        <v>0</v>
      </c>
      <c r="C36" s="150">
        <f t="shared" si="1"/>
        <v>0</v>
      </c>
      <c r="D36" s="141">
        <f t="shared" si="0"/>
        <v>0</v>
      </c>
      <c r="E36" s="313" t="s">
        <v>103</v>
      </c>
      <c r="F36" s="314"/>
      <c r="G36" s="314"/>
      <c r="H36" s="315"/>
      <c r="I36" s="165"/>
    </row>
    <row r="37" spans="1:9" s="166" customFormat="1" ht="12" x14ac:dyDescent="0.2">
      <c r="A37" s="161" t="str">
        <f>(Expense!Q$6)</f>
        <v>Item name15</v>
      </c>
      <c r="B37" s="98">
        <f>SUM(Expense!$Q$129:$Q$189)</f>
        <v>0</v>
      </c>
      <c r="C37" s="150">
        <f t="shared" si="1"/>
        <v>0</v>
      </c>
      <c r="D37" s="141">
        <f t="shared" si="0"/>
        <v>0</v>
      </c>
      <c r="E37" s="313" t="s">
        <v>121</v>
      </c>
      <c r="F37" s="314"/>
      <c r="G37" s="314"/>
      <c r="H37" s="315"/>
      <c r="I37" s="167"/>
    </row>
    <row r="38" spans="1:9" s="166" customFormat="1" ht="12" x14ac:dyDescent="0.2">
      <c r="A38" s="161" t="str">
        <f>(Expense!R$6)</f>
        <v>Item name16</v>
      </c>
      <c r="B38" s="98">
        <f>SUM(Expense!$R$129:$R$189)</f>
        <v>0</v>
      </c>
      <c r="C38" s="150">
        <f t="shared" si="1"/>
        <v>0</v>
      </c>
      <c r="D38" s="141">
        <f t="shared" si="0"/>
        <v>0</v>
      </c>
      <c r="E38" s="313" t="s">
        <v>211</v>
      </c>
      <c r="F38" s="314"/>
      <c r="G38" s="314"/>
      <c r="H38" s="315"/>
      <c r="I38" s="165"/>
    </row>
    <row r="39" spans="1:9" s="166" customFormat="1" ht="12" x14ac:dyDescent="0.2">
      <c r="A39" s="161" t="str">
        <f>(Expense!S$6)</f>
        <v>Item name17</v>
      </c>
      <c r="B39" s="98">
        <f>SUM(Expense!$S$129:$S$189)</f>
        <v>0</v>
      </c>
      <c r="C39" s="150">
        <f t="shared" si="1"/>
        <v>0</v>
      </c>
      <c r="D39" s="141">
        <f t="shared" si="0"/>
        <v>0</v>
      </c>
      <c r="E39" s="313" t="s">
        <v>106</v>
      </c>
      <c r="F39" s="314"/>
      <c r="G39" s="314"/>
      <c r="H39" s="315"/>
      <c r="I39" s="167"/>
    </row>
    <row r="40" spans="1:9" s="166" customFormat="1" ht="12" x14ac:dyDescent="0.2">
      <c r="A40" s="161" t="str">
        <f>(Expense!T$6)</f>
        <v>Item name18</v>
      </c>
      <c r="B40" s="98">
        <f>SUM(Expense!$T$129:$T$189)</f>
        <v>0</v>
      </c>
      <c r="C40" s="150">
        <f t="shared" si="1"/>
        <v>0</v>
      </c>
      <c r="D40" s="141">
        <f t="shared" si="0"/>
        <v>0</v>
      </c>
      <c r="E40" s="313" t="s">
        <v>107</v>
      </c>
      <c r="F40" s="314"/>
      <c r="G40" s="314"/>
      <c r="H40" s="315"/>
      <c r="I40" s="165"/>
    </row>
    <row r="41" spans="1:9" s="166" customFormat="1" ht="12" x14ac:dyDescent="0.2">
      <c r="A41" s="161" t="str">
        <f>(Expense!U$6)</f>
        <v>Item name19</v>
      </c>
      <c r="B41" s="98">
        <f>SUM(Expense!$U$129:$U$189)</f>
        <v>0</v>
      </c>
      <c r="C41" s="150">
        <f t="shared" si="1"/>
        <v>0</v>
      </c>
      <c r="D41" s="141">
        <f t="shared" si="0"/>
        <v>0</v>
      </c>
      <c r="E41" s="313" t="s">
        <v>123</v>
      </c>
      <c r="F41" s="314"/>
      <c r="G41" s="314"/>
      <c r="H41" s="315"/>
      <c r="I41" s="167"/>
    </row>
    <row r="42" spans="1:9" s="166" customFormat="1" ht="12" x14ac:dyDescent="0.2">
      <c r="A42" s="161" t="str">
        <f>(Expense!V$6)</f>
        <v>Item name20</v>
      </c>
      <c r="B42" s="98">
        <f>SUM(Expense!$V$129:$V$189)</f>
        <v>0</v>
      </c>
      <c r="C42" s="150">
        <f t="shared" si="1"/>
        <v>0</v>
      </c>
      <c r="D42" s="141">
        <f t="shared" si="0"/>
        <v>0</v>
      </c>
      <c r="E42" s="313" t="s">
        <v>120</v>
      </c>
      <c r="F42" s="314"/>
      <c r="G42" s="314"/>
      <c r="H42" s="315"/>
      <c r="I42" s="165"/>
    </row>
    <row r="43" spans="1:9" s="166" customFormat="1" ht="12" x14ac:dyDescent="0.2">
      <c r="A43" s="161" t="str">
        <f>(Expense!W$6)</f>
        <v>Item name21</v>
      </c>
      <c r="B43" s="98">
        <f>SUM(Expense!$W$129:$W$189)</f>
        <v>0</v>
      </c>
      <c r="C43" s="150">
        <f t="shared" si="1"/>
        <v>0</v>
      </c>
      <c r="D43" s="141">
        <f t="shared" si="0"/>
        <v>0</v>
      </c>
      <c r="E43" s="313" t="s">
        <v>215</v>
      </c>
      <c r="F43" s="314"/>
      <c r="G43" s="314"/>
      <c r="H43" s="315"/>
      <c r="I43" s="168"/>
    </row>
    <row r="44" spans="1:9" s="166" customFormat="1" ht="12" x14ac:dyDescent="0.2">
      <c r="A44" s="161" t="str">
        <f>(Expense!X$6)</f>
        <v>Item name22</v>
      </c>
      <c r="B44" s="98">
        <f>SUM(Expense!$X$129:$X$189)</f>
        <v>0</v>
      </c>
      <c r="C44" s="150">
        <f t="shared" si="1"/>
        <v>0</v>
      </c>
      <c r="D44" s="141">
        <f t="shared" si="0"/>
        <v>0</v>
      </c>
      <c r="E44" s="313" t="s">
        <v>216</v>
      </c>
      <c r="F44" s="314"/>
      <c r="G44" s="314"/>
      <c r="H44" s="315"/>
      <c r="I44" s="168"/>
    </row>
    <row r="45" spans="1:9" s="166" customFormat="1" ht="12" x14ac:dyDescent="0.2">
      <c r="A45" s="161" t="str">
        <f>(Expense!Y$6)</f>
        <v>Item name23</v>
      </c>
      <c r="B45" s="98">
        <f>SUM(Expense!$Y$129:$Y$189)</f>
        <v>0</v>
      </c>
      <c r="C45" s="150">
        <f t="shared" si="1"/>
        <v>0</v>
      </c>
      <c r="D45" s="141">
        <f t="shared" si="0"/>
        <v>0</v>
      </c>
      <c r="E45" s="313" t="s">
        <v>217</v>
      </c>
      <c r="F45" s="314"/>
      <c r="G45" s="314"/>
      <c r="H45" s="315"/>
      <c r="I45" s="168"/>
    </row>
    <row r="46" spans="1:9" s="166" customFormat="1" ht="12" x14ac:dyDescent="0.2">
      <c r="A46" s="161" t="str">
        <f>(Expense!Z$6)</f>
        <v>Item name24</v>
      </c>
      <c r="B46" s="98">
        <f>SUM(Expense!$Z$129:$Z$189)</f>
        <v>0</v>
      </c>
      <c r="C46" s="150">
        <f t="shared" si="1"/>
        <v>0</v>
      </c>
      <c r="D46" s="141">
        <f t="shared" si="0"/>
        <v>0</v>
      </c>
      <c r="E46" s="313" t="s">
        <v>219</v>
      </c>
      <c r="F46" s="314"/>
      <c r="G46" s="314"/>
      <c r="H46" s="315"/>
      <c r="I46" s="168"/>
    </row>
    <row r="47" spans="1:9" s="166" customFormat="1" ht="12" x14ac:dyDescent="0.2">
      <c r="A47" s="161" t="str">
        <f>(Expense!AA$6)</f>
        <v>Item name25</v>
      </c>
      <c r="B47" s="98">
        <f>SUM(Expense!$AA$129:$AA$189)</f>
        <v>0</v>
      </c>
      <c r="C47" s="150">
        <f t="shared" si="1"/>
        <v>0</v>
      </c>
      <c r="D47" s="141">
        <f t="shared" si="0"/>
        <v>0</v>
      </c>
      <c r="E47" s="354" t="s">
        <v>273</v>
      </c>
      <c r="F47" s="355"/>
      <c r="G47" s="355"/>
      <c r="H47" s="356"/>
      <c r="I47" s="167"/>
    </row>
    <row r="48" spans="1:9" ht="31.9" customHeight="1" x14ac:dyDescent="0.2">
      <c r="A48" s="368" t="s">
        <v>271</v>
      </c>
      <c r="B48" s="369"/>
      <c r="C48" s="369"/>
      <c r="D48" s="369"/>
      <c r="E48" s="369"/>
      <c r="F48" s="369"/>
      <c r="G48" s="369"/>
      <c r="H48" s="370"/>
    </row>
    <row r="49" spans="1:9" ht="12" x14ac:dyDescent="0.2">
      <c r="A49" s="9" t="s">
        <v>5</v>
      </c>
      <c r="B49" s="93" t="s">
        <v>2</v>
      </c>
      <c r="C49" s="93" t="s">
        <v>3</v>
      </c>
      <c r="D49" s="93" t="s">
        <v>4</v>
      </c>
      <c r="E49" s="352" t="s">
        <v>1</v>
      </c>
      <c r="F49" s="352"/>
      <c r="G49" s="352"/>
      <c r="H49" s="353"/>
    </row>
    <row r="50" spans="1:9" ht="11.45" customHeight="1" x14ac:dyDescent="0.2">
      <c r="A50" s="158" t="str">
        <f>(Jan!A50)</f>
        <v>Payment 1</v>
      </c>
      <c r="B50" s="29"/>
      <c r="C50" s="200"/>
      <c r="D50" s="191"/>
      <c r="E50" s="316"/>
      <c r="F50" s="317"/>
      <c r="G50" s="317"/>
      <c r="H50" s="318"/>
      <c r="I50" s="359" t="s">
        <v>270</v>
      </c>
    </row>
    <row r="51" spans="1:9" ht="11.45" customHeight="1" x14ac:dyDescent="0.2">
      <c r="A51" s="158" t="str">
        <f>(Jan!A51)</f>
        <v>Payment 2</v>
      </c>
      <c r="B51" s="29"/>
      <c r="C51" s="200"/>
      <c r="D51" s="191"/>
      <c r="E51" s="316"/>
      <c r="F51" s="317"/>
      <c r="G51" s="317"/>
      <c r="H51" s="318"/>
      <c r="I51" s="359"/>
    </row>
    <row r="52" spans="1:9" ht="11.45" customHeight="1" x14ac:dyDescent="0.2">
      <c r="A52" s="158" t="str">
        <f>(Jan!A52)</f>
        <v>Payment 3</v>
      </c>
      <c r="B52" s="29"/>
      <c r="C52" s="200"/>
      <c r="D52" s="191"/>
      <c r="E52" s="316"/>
      <c r="F52" s="317"/>
      <c r="G52" s="317"/>
      <c r="H52" s="318"/>
      <c r="I52" s="359"/>
    </row>
    <row r="53" spans="1:9" ht="11.45" customHeight="1" x14ac:dyDescent="0.2">
      <c r="A53" s="158" t="str">
        <f>(Jan!A53)</f>
        <v>Payment 4</v>
      </c>
      <c r="B53" s="29"/>
      <c r="C53" s="200"/>
      <c r="D53" s="191"/>
      <c r="E53" s="316"/>
      <c r="F53" s="317"/>
      <c r="G53" s="317"/>
      <c r="H53" s="318"/>
      <c r="I53" s="359"/>
    </row>
    <row r="54" spans="1:9" ht="11.45" customHeight="1" x14ac:dyDescent="0.2">
      <c r="A54" s="158" t="str">
        <f>(Jan!A54)</f>
        <v>Payment 5</v>
      </c>
      <c r="B54" s="29"/>
      <c r="C54" s="200"/>
      <c r="D54" s="191"/>
      <c r="E54" s="316"/>
      <c r="F54" s="317"/>
      <c r="G54" s="317"/>
      <c r="H54" s="318"/>
      <c r="I54" s="359"/>
    </row>
    <row r="55" spans="1:9" ht="11.45" customHeight="1" x14ac:dyDescent="0.2">
      <c r="A55" s="158" t="str">
        <f>(Jan!A55)</f>
        <v>Payment 6</v>
      </c>
      <c r="B55" s="29"/>
      <c r="C55" s="200"/>
      <c r="D55" s="191"/>
      <c r="E55" s="316"/>
      <c r="F55" s="317"/>
      <c r="G55" s="317"/>
      <c r="H55" s="318"/>
      <c r="I55" s="359"/>
    </row>
    <row r="56" spans="1:9" ht="11.45" customHeight="1" x14ac:dyDescent="0.2">
      <c r="A56" s="158" t="str">
        <f>(Jan!A56)</f>
        <v>Payment 7</v>
      </c>
      <c r="B56" s="29"/>
      <c r="C56" s="200"/>
      <c r="D56" s="191"/>
      <c r="E56" s="316"/>
      <c r="F56" s="317"/>
      <c r="G56" s="317"/>
      <c r="H56" s="318"/>
      <c r="I56" s="359"/>
    </row>
    <row r="57" spans="1:9" ht="11.45" customHeight="1" x14ac:dyDescent="0.2">
      <c r="A57" s="158" t="str">
        <f>(Jan!A57)</f>
        <v>Payment 8</v>
      </c>
      <c r="B57" s="29"/>
      <c r="C57" s="200"/>
      <c r="D57" s="191"/>
      <c r="E57" s="316"/>
      <c r="F57" s="317"/>
      <c r="G57" s="317"/>
      <c r="H57" s="318"/>
      <c r="I57" s="359"/>
    </row>
    <row r="58" spans="1:9" ht="11.45" customHeight="1" x14ac:dyDescent="0.2">
      <c r="A58" s="158" t="str">
        <f>(Jan!A58)</f>
        <v>Payment 9</v>
      </c>
      <c r="B58" s="29"/>
      <c r="C58" s="200"/>
      <c r="D58" s="191"/>
      <c r="E58" s="316"/>
      <c r="F58" s="317"/>
      <c r="G58" s="317"/>
      <c r="H58" s="318"/>
      <c r="I58" s="359"/>
    </row>
    <row r="59" spans="1:9" ht="11.45" customHeight="1" x14ac:dyDescent="0.2">
      <c r="A59" s="158" t="str">
        <f>(Jan!A59)</f>
        <v>Payment 10</v>
      </c>
      <c r="B59" s="29"/>
      <c r="C59" s="200"/>
      <c r="D59" s="191"/>
      <c r="E59" s="316"/>
      <c r="F59" s="317"/>
      <c r="G59" s="317"/>
      <c r="H59" s="318"/>
      <c r="I59" s="359"/>
    </row>
    <row r="60" spans="1:9" x14ac:dyDescent="0.2">
      <c r="A60" s="158" t="str">
        <f>(Jan!A60)</f>
        <v>Payment 11</v>
      </c>
      <c r="B60" s="29"/>
      <c r="C60" s="200"/>
      <c r="D60" s="191"/>
      <c r="E60" s="316"/>
      <c r="F60" s="317"/>
      <c r="G60" s="317"/>
      <c r="H60" s="318"/>
      <c r="I60" s="359"/>
    </row>
    <row r="61" spans="1:9" x14ac:dyDescent="0.2">
      <c r="A61" s="158" t="str">
        <f>(Jan!A61)</f>
        <v>Payment 12</v>
      </c>
      <c r="B61" s="29"/>
      <c r="C61" s="200"/>
      <c r="D61" s="191"/>
      <c r="E61" s="316"/>
      <c r="F61" s="317"/>
      <c r="G61" s="317"/>
      <c r="H61" s="318"/>
      <c r="I61" s="359"/>
    </row>
    <row r="62" spans="1:9" x14ac:dyDescent="0.2">
      <c r="A62" s="158" t="str">
        <f>(Jan!A62)</f>
        <v>Payment 13</v>
      </c>
      <c r="B62" s="29"/>
      <c r="C62" s="200"/>
      <c r="D62" s="191"/>
      <c r="E62" s="316"/>
      <c r="F62" s="317"/>
      <c r="G62" s="317"/>
      <c r="H62" s="318"/>
      <c r="I62" s="359"/>
    </row>
    <row r="63" spans="1:9" x14ac:dyDescent="0.2">
      <c r="A63" s="158" t="str">
        <f>(Jan!A63)</f>
        <v>Payment 14</v>
      </c>
      <c r="B63" s="29"/>
      <c r="C63" s="200"/>
      <c r="D63" s="191"/>
      <c r="E63" s="316"/>
      <c r="F63" s="317"/>
      <c r="G63" s="317"/>
      <c r="H63" s="318"/>
    </row>
    <row r="64" spans="1:9" x14ac:dyDescent="0.2">
      <c r="A64" s="158" t="str">
        <f>(Jan!A64)</f>
        <v>Payment 15</v>
      </c>
      <c r="B64" s="29"/>
      <c r="C64" s="200"/>
      <c r="D64" s="191"/>
      <c r="E64" s="316"/>
      <c r="F64" s="317"/>
      <c r="G64" s="317"/>
      <c r="H64" s="318"/>
    </row>
    <row r="65" spans="1:8" x14ac:dyDescent="0.2">
      <c r="A65" s="158" t="str">
        <f>(Jan!A65)</f>
        <v>Payment 16</v>
      </c>
      <c r="B65" s="29"/>
      <c r="C65" s="200"/>
      <c r="D65" s="191"/>
      <c r="E65" s="316"/>
      <c r="F65" s="317"/>
      <c r="G65" s="317"/>
      <c r="H65" s="318"/>
    </row>
    <row r="66" spans="1:8" x14ac:dyDescent="0.2">
      <c r="A66" s="158" t="str">
        <f>(Jan!A66)</f>
        <v>Payment 17</v>
      </c>
      <c r="B66" s="29"/>
      <c r="C66" s="200"/>
      <c r="D66" s="191"/>
      <c r="E66" s="316"/>
      <c r="F66" s="317"/>
      <c r="G66" s="317"/>
      <c r="H66" s="318"/>
    </row>
    <row r="67" spans="1:8" x14ac:dyDescent="0.2">
      <c r="A67" s="158" t="str">
        <f>(Jan!A67)</f>
        <v>Payment 18</v>
      </c>
      <c r="B67" s="29"/>
      <c r="C67" s="200"/>
      <c r="D67" s="191"/>
      <c r="E67" s="316"/>
      <c r="F67" s="317"/>
      <c r="G67" s="317"/>
      <c r="H67" s="318"/>
    </row>
    <row r="68" spans="1:8" x14ac:dyDescent="0.2">
      <c r="A68" s="158" t="str">
        <f>(Jan!A68)</f>
        <v>Payment 19</v>
      </c>
      <c r="B68" s="29"/>
      <c r="C68" s="200"/>
      <c r="D68" s="191"/>
      <c r="E68" s="322"/>
      <c r="F68" s="322"/>
      <c r="G68" s="322"/>
      <c r="H68" s="323"/>
    </row>
    <row r="69" spans="1:8" x14ac:dyDescent="0.2">
      <c r="A69" s="158" t="str">
        <f>(Jan!A69)</f>
        <v>Payment 20</v>
      </c>
      <c r="B69" s="29"/>
      <c r="C69" s="200"/>
      <c r="D69" s="191"/>
      <c r="E69" s="311"/>
      <c r="F69" s="311"/>
      <c r="G69" s="311"/>
      <c r="H69" s="312"/>
    </row>
    <row r="70" spans="1:8" x14ac:dyDescent="0.2">
      <c r="A70" s="158" t="str">
        <f>(Jan!A70)</f>
        <v>Payment 21</v>
      </c>
      <c r="B70" s="29"/>
      <c r="C70" s="200"/>
      <c r="D70" s="191"/>
      <c r="E70" s="311"/>
      <c r="F70" s="311"/>
      <c r="G70" s="311"/>
      <c r="H70" s="312"/>
    </row>
    <row r="71" spans="1:8" x14ac:dyDescent="0.2">
      <c r="A71" s="158" t="str">
        <f>(Jan!A71)</f>
        <v>Payment 22</v>
      </c>
      <c r="B71" s="29"/>
      <c r="C71" s="200"/>
      <c r="D71" s="191"/>
      <c r="E71" s="311"/>
      <c r="F71" s="311"/>
      <c r="G71" s="311"/>
      <c r="H71" s="312"/>
    </row>
    <row r="72" spans="1:8" x14ac:dyDescent="0.2">
      <c r="A72" s="158" t="str">
        <f>(Jan!A72)</f>
        <v>Payment 23</v>
      </c>
      <c r="B72" s="29"/>
      <c r="C72" s="200"/>
      <c r="D72" s="191"/>
      <c r="E72" s="311"/>
      <c r="F72" s="311"/>
      <c r="G72" s="311"/>
      <c r="H72" s="312"/>
    </row>
    <row r="73" spans="1:8" x14ac:dyDescent="0.2">
      <c r="A73" s="158" t="str">
        <f>(Jan!A73)</f>
        <v>Payment 24</v>
      </c>
      <c r="B73" s="29"/>
      <c r="C73" s="200"/>
      <c r="D73" s="191"/>
      <c r="E73" s="311"/>
      <c r="F73" s="311"/>
      <c r="G73" s="311"/>
      <c r="H73" s="312"/>
    </row>
    <row r="74" spans="1:8" x14ac:dyDescent="0.2">
      <c r="A74" s="158" t="str">
        <f>(Jan!A74)</f>
        <v>Payment 25</v>
      </c>
      <c r="B74" s="29"/>
      <c r="C74" s="200"/>
      <c r="D74" s="191"/>
      <c r="E74" s="311"/>
      <c r="F74" s="311"/>
      <c r="G74" s="311"/>
      <c r="H74" s="312"/>
    </row>
    <row r="75" spans="1:8" x14ac:dyDescent="0.2">
      <c r="A75" s="12" t="s">
        <v>20</v>
      </c>
      <c r="B75" s="192">
        <f>SUM(B50:B74)</f>
        <v>0</v>
      </c>
      <c r="C75" s="193">
        <f>COUNT(C50:C74)</f>
        <v>0</v>
      </c>
      <c r="D75" s="193">
        <f>COUNTA(D50:D74)</f>
        <v>0</v>
      </c>
      <c r="E75" s="309"/>
      <c r="F75" s="309"/>
      <c r="G75" s="309"/>
      <c r="H75" s="310"/>
    </row>
    <row r="76" spans="1:8" ht="12.75" x14ac:dyDescent="0.2">
      <c r="A76" s="344" t="s">
        <v>190</v>
      </c>
      <c r="B76" s="344"/>
      <c r="C76" s="344"/>
      <c r="D76" s="344"/>
      <c r="E76" s="344"/>
      <c r="F76" s="344"/>
      <c r="G76" s="344"/>
      <c r="H76" s="344"/>
    </row>
  </sheetData>
  <sheetProtection password="CC25" sheet="1" objects="1" scenarios="1"/>
  <mergeCells count="80">
    <mergeCell ref="B1:E1"/>
    <mergeCell ref="A76:H76"/>
    <mergeCell ref="E54:H54"/>
    <mergeCell ref="E58:H58"/>
    <mergeCell ref="E59:H59"/>
    <mergeCell ref="E55:H55"/>
    <mergeCell ref="E68:H68"/>
    <mergeCell ref="E60:H60"/>
    <mergeCell ref="E56:H56"/>
    <mergeCell ref="E61:H61"/>
    <mergeCell ref="E62:H62"/>
    <mergeCell ref="E67:H67"/>
    <mergeCell ref="E57:H57"/>
    <mergeCell ref="E64:H64"/>
    <mergeCell ref="E65:H65"/>
    <mergeCell ref="E63:H63"/>
    <mergeCell ref="E30:H30"/>
    <mergeCell ref="E35:H35"/>
    <mergeCell ref="E33:H33"/>
    <mergeCell ref="E34:H34"/>
    <mergeCell ref="E75:H75"/>
    <mergeCell ref="E69:H69"/>
    <mergeCell ref="E70:H70"/>
    <mergeCell ref="E71:H71"/>
    <mergeCell ref="E72:H72"/>
    <mergeCell ref="E73:H73"/>
    <mergeCell ref="E74:H74"/>
    <mergeCell ref="E45:H45"/>
    <mergeCell ref="E46:H46"/>
    <mergeCell ref="E44:H44"/>
    <mergeCell ref="E43:H43"/>
    <mergeCell ref="E39:H39"/>
    <mergeCell ref="E19:H19"/>
    <mergeCell ref="E20:H20"/>
    <mergeCell ref="E28:H28"/>
    <mergeCell ref="E22:H22"/>
    <mergeCell ref="F1:H1"/>
    <mergeCell ref="D2:H2"/>
    <mergeCell ref="E3:H3"/>
    <mergeCell ref="E4:H4"/>
    <mergeCell ref="E21:H21"/>
    <mergeCell ref="E27:H27"/>
    <mergeCell ref="E15:H15"/>
    <mergeCell ref="E16:H16"/>
    <mergeCell ref="E26:H26"/>
    <mergeCell ref="E17:H17"/>
    <mergeCell ref="E18:H18"/>
    <mergeCell ref="E5:H5"/>
    <mergeCell ref="E6:H6"/>
    <mergeCell ref="E7:H7"/>
    <mergeCell ref="E14:H14"/>
    <mergeCell ref="E11:H11"/>
    <mergeCell ref="E9:H9"/>
    <mergeCell ref="E10:H10"/>
    <mergeCell ref="E12:H12"/>
    <mergeCell ref="E13:H13"/>
    <mergeCell ref="E8:H8"/>
    <mergeCell ref="E66:H66"/>
    <mergeCell ref="E51:H51"/>
    <mergeCell ref="E49:H49"/>
    <mergeCell ref="E40:H40"/>
    <mergeCell ref="E41:H41"/>
    <mergeCell ref="E47:H47"/>
    <mergeCell ref="E42:H42"/>
    <mergeCell ref="I5:I15"/>
    <mergeCell ref="A21:B21"/>
    <mergeCell ref="I50:I62"/>
    <mergeCell ref="E53:H53"/>
    <mergeCell ref="E50:H50"/>
    <mergeCell ref="E52:H52"/>
    <mergeCell ref="A48:H48"/>
    <mergeCell ref="E36:H36"/>
    <mergeCell ref="E37:H37"/>
    <mergeCell ref="E38:H38"/>
    <mergeCell ref="E24:H24"/>
    <mergeCell ref="E25:H25"/>
    <mergeCell ref="E32:H32"/>
    <mergeCell ref="E29:H29"/>
    <mergeCell ref="E23:H23"/>
    <mergeCell ref="E31:H31"/>
  </mergeCells>
  <phoneticPr fontId="2" type="noConversion"/>
  <conditionalFormatting sqref="B22">
    <cfRule type="cellIs" dxfId="114" priority="35" stopIfTrue="1" operator="lessThan">
      <formula>0</formula>
    </cfRule>
  </conditionalFormatting>
  <conditionalFormatting sqref="C21 C17:C19 D17:D20 C23:D47">
    <cfRule type="cellIs" dxfId="113" priority="4" stopIfTrue="1" operator="notEqual">
      <formula>0</formula>
    </cfRule>
  </conditionalFormatting>
  <conditionalFormatting sqref="C3:C9">
    <cfRule type="cellIs" dxfId="112" priority="5" stopIfTrue="1" operator="notEqual">
      <formula>0</formula>
    </cfRule>
  </conditionalFormatting>
  <conditionalFormatting sqref="C10:C16 D22">
    <cfRule type="cellIs" dxfId="111" priority="6" stopIfTrue="1" operator="notEqual">
      <formula>0</formula>
    </cfRule>
  </conditionalFormatting>
  <conditionalFormatting sqref="C20">
    <cfRule type="cellIs" dxfId="110" priority="7" stopIfTrue="1" operator="notEqual">
      <formula>0</formula>
    </cfRule>
  </conditionalFormatting>
  <conditionalFormatting sqref="D4:D9">
    <cfRule type="cellIs" dxfId="109" priority="2" stopIfTrue="1" operator="notEqual">
      <formula>0</formula>
    </cfRule>
  </conditionalFormatting>
  <conditionalFormatting sqref="D10:D16 D21">
    <cfRule type="cellIs" dxfId="108" priority="3" stopIfTrue="1" operator="notEqual">
      <formula>0</formula>
    </cfRule>
  </conditionalFormatting>
  <conditionalFormatting sqref="C22">
    <cfRule type="cellIs" dxfId="107" priority="1" stopIfTrue="1" operator="notEqual">
      <formula>0</formula>
    </cfRule>
  </conditionalFormatting>
  <dataValidations count="1">
    <dataValidation allowBlank="1" errorTitle="Wrong Year" error="Enter the date paying the invoice for 2017" promptTitle="Entry information" prompt="Enter the date paid.  If paying late enter in NOTES that the payment is late." sqref="C50:C74"/>
  </dataValidations>
  <hyperlinks>
    <hyperlink ref="A76:H76" location="Mar!A3" display="Click here to go to top of page"/>
    <hyperlink ref="E4:H4" location="SB!A1" display="Click to return to Switchboard"/>
    <hyperlink ref="E5:H5" location="Trip!A1" display="Click to return to Trip Information Entries"/>
    <hyperlink ref="E6:H6" location="'F4'!A1" display="Click to go to fuel cost entries"/>
    <hyperlink ref="E7:H7" location="Expense!A1" display="Click to return to road expenses"/>
    <hyperlink ref="E8:H8" location="Jan!A1" display="Click to go to January Truck Report"/>
    <hyperlink ref="E9:H9" location="Feb!A1" display="Click to go to February Truck Report"/>
    <hyperlink ref="E10:H10" location="Mar!A1" display="Click to go to March Truck Report"/>
    <hyperlink ref="E11:H11" location="APR!A1" display="Click to go to April Truck Report"/>
    <hyperlink ref="E12:H12" location="MAY!A1" display="Click to go to May Truck Report"/>
    <hyperlink ref="E13:H13" location="JUN!A1" display="Click to go to June Truck Report"/>
    <hyperlink ref="E14:H14" location="JUL!A1" display="Click to go to July Truck Report"/>
    <hyperlink ref="E15:H15" location="AUG!A1" display="Click to go to August Truck Report"/>
    <hyperlink ref="E16:H16" location="SEP!A1" display="Click to go to September Truck Report"/>
    <hyperlink ref="E17:H17" location="OCT!A1" display="Click to go to October Truck Report"/>
    <hyperlink ref="E18:H18" location="NOV!A1" display="Click to go to November Truck Report"/>
    <hyperlink ref="E19:H19" location="DEC!A1" display="Click to go to December Truck Report"/>
    <hyperlink ref="E20:H20" location="'1Qtr'!A1" display="Click to go to 1st Quarter Truck Report"/>
    <hyperlink ref="E21:H21" location="'2Qtr'!A1" display="Click to go to 2nd Quarter Truck Report"/>
    <hyperlink ref="E22:H22" location="'3Qtr'!A1" display="Click to go to 3qt Quarter Truck Report"/>
    <hyperlink ref="E23:H23" location="'4Qtr'!A1" display="Click to go to 4th Quarter Truck Report"/>
    <hyperlink ref="E24:H24" location="YTD!A1" display="Click to go to Year-to-Date Truck Report"/>
    <hyperlink ref="E28:H28" r:id="rId1" display="Road cameras/backup cameras "/>
    <hyperlink ref="E29:H29" r:id="rId2" display="GPS Truck Mapping Software for laptop "/>
    <hyperlink ref="E30:H30" r:id="rId3" display="Rand McNally GPS and Tablets for drivers"/>
    <hyperlink ref="E31:H31" r:id="rId4" display="Winegard Satellite TV In-motion new"/>
    <hyperlink ref="E32:H32" r:id="rId5" display="Ram No Drill Computer Stands for Big Trucks/and more"/>
    <hyperlink ref="E33:H33" r:id="rId6" display="Free 30 day trial Eclipse Log Download"/>
    <hyperlink ref="E34:H34" r:id="rId7" display="Refrigerated trailer booms (easy sweeping)"/>
    <hyperlink ref="E35:H35" r:id="rId8" display="Truck Stop Book/Next Exit"/>
    <hyperlink ref="E36:H36" r:id="rId9" display="Over The Air TV antenna HD (OTA-1)"/>
    <hyperlink ref="E37:H37" r:id="rId10" display="Get current diesel fuel prices emailed direct"/>
    <hyperlink ref="E38:H38" r:id="rId11" display="Fleet Tracking $24.95 per truck Quit anytime"/>
    <hyperlink ref="E40:H40" r:id="rId12" display="Health Insurance Information"/>
    <hyperlink ref="E39:H39" r:id="rId13" display="Get Weather reports live"/>
    <hyperlink ref="E41:H41" r:id="rId14" display="In Cab Cameras This is a CYA camera"/>
    <hyperlink ref="E25:H25" r:id="rId15" display="Click here IFTA Calculations Made Easy "/>
    <hyperlink ref="E46:H46" r:id="rId16" display="Click for all software we offer"/>
    <hyperlink ref="E43:H43" r:id="rId17" display="Click Tandem Slider Stoppers.  "/>
    <hyperlink ref="E44:H44" r:id="rId18" display="Click State miles reporting on your computer"/>
    <hyperlink ref="E45:H45" r:id="rId19" display="Click for free TV over the air"/>
    <hyperlink ref="A48:H48" location="Jan!A48" display="Cannot add Monthly Payment titles here.  Must go back to January to add.  Click here to add title"/>
    <hyperlink ref="E47:H47" r:id="rId20" display="Get live truck routing here for you laptop"/>
    <hyperlink ref="E26:H26" r:id="rId21" display="Find a truck stop, scale, repair, towing here"/>
  </hyperlinks>
  <pageMargins left="0.75" right="0.75" top="1" bottom="1" header="0.5" footer="0.5"/>
  <pageSetup scale="90" orientation="portrait" r:id="rId22"/>
  <headerFooter alignWithMargins="0"/>
  <legacyDrawing r:id="rId2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1:I76"/>
  <sheetViews>
    <sheetView showGridLines="0" showRowColHeaders="0" showZeros="0" zoomScaleNormal="100" workbookViewId="0">
      <pane ySplit="2" topLeftCell="A3" activePane="bottomLeft" state="frozen"/>
      <selection activeCell="D4" sqref="D4:F4"/>
      <selection pane="bottomLeft" activeCell="E6" sqref="E6:H6"/>
    </sheetView>
  </sheetViews>
  <sheetFormatPr defaultColWidth="9.140625" defaultRowHeight="11.25" x14ac:dyDescent="0.2"/>
  <cols>
    <col min="1" max="1" width="28.7109375" style="17" customWidth="1"/>
    <col min="2" max="4" width="11.7109375" style="17" customWidth="1"/>
    <col min="5" max="5" width="9.5703125" style="17" customWidth="1"/>
    <col min="6" max="6" width="9.28515625" style="17" customWidth="1"/>
    <col min="7" max="7" width="10.85546875" style="17" customWidth="1"/>
    <col min="8" max="8" width="13.5703125" style="17" customWidth="1"/>
    <col min="9" max="9" width="50.85546875" style="17" customWidth="1"/>
    <col min="10" max="16384" width="9.140625" style="17"/>
  </cols>
  <sheetData>
    <row r="1" spans="1:9" s="177" customFormat="1" ht="16.5" customHeight="1" thickTop="1" x14ac:dyDescent="0.2">
      <c r="A1" s="176" t="s">
        <v>39</v>
      </c>
      <c r="B1" s="342" t="s">
        <v>245</v>
      </c>
      <c r="C1" s="342"/>
      <c r="D1" s="342"/>
      <c r="E1" s="343"/>
      <c r="F1" s="331">
        <f ca="1">NOW()</f>
        <v>41658.417478935196</v>
      </c>
      <c r="G1" s="332"/>
      <c r="H1" s="333"/>
    </row>
    <row r="2" spans="1:9" ht="12" customHeight="1" x14ac:dyDescent="0.2">
      <c r="A2" s="14" t="s">
        <v>23</v>
      </c>
      <c r="B2" s="15" t="s">
        <v>20</v>
      </c>
      <c r="C2" s="23" t="s">
        <v>244</v>
      </c>
      <c r="D2" s="371" t="s">
        <v>63</v>
      </c>
      <c r="E2" s="371"/>
      <c r="F2" s="371"/>
      <c r="G2" s="371"/>
      <c r="H2" s="372"/>
      <c r="I2" s="16"/>
    </row>
    <row r="3" spans="1:9" ht="12.75" x14ac:dyDescent="0.2">
      <c r="A3" s="24" t="s">
        <v>147</v>
      </c>
      <c r="B3" s="25">
        <f>SUM(Trip!F190:F250)</f>
        <v>0</v>
      </c>
      <c r="C3" s="132">
        <f>IF(B3=0,0,B3/B5)</f>
        <v>0</v>
      </c>
      <c r="D3" s="133"/>
      <c r="E3" s="334" t="s">
        <v>118</v>
      </c>
      <c r="F3" s="335"/>
      <c r="G3" s="335"/>
      <c r="H3" s="336"/>
      <c r="I3" s="163"/>
    </row>
    <row r="4" spans="1:9" ht="12.75" x14ac:dyDescent="0.2">
      <c r="A4" s="24" t="s">
        <v>203</v>
      </c>
      <c r="B4" s="25">
        <f>SUM(Trip!E190:E250)</f>
        <v>0</v>
      </c>
      <c r="C4" s="132">
        <f>IF(B4=0,0,B4/B5)</f>
        <v>0</v>
      </c>
      <c r="D4" s="133"/>
      <c r="E4" s="339" t="s">
        <v>79</v>
      </c>
      <c r="F4" s="340"/>
      <c r="G4" s="340"/>
      <c r="H4" s="341"/>
      <c r="I4" s="163"/>
    </row>
    <row r="5" spans="1:9" ht="13.15" customHeight="1" x14ac:dyDescent="0.2">
      <c r="A5" s="24" t="s">
        <v>148</v>
      </c>
      <c r="B5" s="25">
        <f>SUM(B3:B4)</f>
        <v>0</v>
      </c>
      <c r="C5" s="132">
        <f>SUM(C3:C4)</f>
        <v>0</v>
      </c>
      <c r="D5" s="138">
        <f>SUM(B5-B6)</f>
        <v>0</v>
      </c>
      <c r="E5" s="324" t="s">
        <v>96</v>
      </c>
      <c r="F5" s="268"/>
      <c r="G5" s="268"/>
      <c r="H5" s="269"/>
      <c r="I5" s="358" t="s">
        <v>269</v>
      </c>
    </row>
    <row r="6" spans="1:9" ht="13.15" customHeight="1" x14ac:dyDescent="0.2">
      <c r="A6" s="24" t="s">
        <v>35</v>
      </c>
      <c r="B6" s="25">
        <f>SUM('F4'!D190:D250)</f>
        <v>0</v>
      </c>
      <c r="C6" s="152">
        <f>IF(B6=0,0,(B18/B6))</f>
        <v>0</v>
      </c>
      <c r="D6" s="139">
        <f>IF(B7=0,0,B18/B7)</f>
        <v>0</v>
      </c>
      <c r="E6" s="324" t="s">
        <v>97</v>
      </c>
      <c r="F6" s="268"/>
      <c r="G6" s="268"/>
      <c r="H6" s="269"/>
      <c r="I6" s="358"/>
    </row>
    <row r="7" spans="1:9" ht="13.15" customHeight="1" x14ac:dyDescent="0.2">
      <c r="A7" s="24" t="s">
        <v>258</v>
      </c>
      <c r="B7" s="26">
        <f>SUM('F4'!F190:F250)</f>
        <v>0</v>
      </c>
      <c r="C7" s="153">
        <f>IF(B7=0,0,B6/B7)</f>
        <v>0</v>
      </c>
      <c r="D7" s="140">
        <f>IF(B16=0,0,B6/B16)</f>
        <v>0</v>
      </c>
      <c r="E7" s="326" t="s">
        <v>210</v>
      </c>
      <c r="F7" s="327"/>
      <c r="G7" s="327"/>
      <c r="H7" s="328"/>
      <c r="I7" s="358"/>
    </row>
    <row r="8" spans="1:9" ht="13.15" customHeight="1" x14ac:dyDescent="0.2">
      <c r="A8" s="24" t="s">
        <v>149</v>
      </c>
      <c r="B8" s="25">
        <f>COUNT(Trip!G190:G250)</f>
        <v>0</v>
      </c>
      <c r="C8" s="154">
        <f>IF(B8=0,0,B5/B8)</f>
        <v>0</v>
      </c>
      <c r="D8" s="133">
        <f>IF(B8=0,0,B12/B8)</f>
        <v>0</v>
      </c>
      <c r="E8" s="360" t="s">
        <v>81</v>
      </c>
      <c r="F8" s="361"/>
      <c r="G8" s="361"/>
      <c r="H8" s="362"/>
      <c r="I8" s="358"/>
    </row>
    <row r="9" spans="1:9" ht="13.15" customHeight="1" x14ac:dyDescent="0.2">
      <c r="A9" s="24" t="s">
        <v>50</v>
      </c>
      <c r="B9" s="85">
        <f>SUM(Trip!L190:L250)</f>
        <v>0</v>
      </c>
      <c r="C9" s="155">
        <f>IF(B9=0,0,B12/B9)</f>
        <v>0</v>
      </c>
      <c r="D9" s="138">
        <f>IF(B9=0,0,B5/B9)</f>
        <v>0</v>
      </c>
      <c r="E9" s="325" t="s">
        <v>98</v>
      </c>
      <c r="F9" s="272"/>
      <c r="G9" s="272"/>
      <c r="H9" s="273"/>
      <c r="I9" s="358"/>
    </row>
    <row r="10" spans="1:9" ht="13.15" customHeight="1" x14ac:dyDescent="0.2">
      <c r="A10" s="27" t="s">
        <v>75</v>
      </c>
      <c r="B10" s="94">
        <f>SUM(Trip!G190:G250)</f>
        <v>0</v>
      </c>
      <c r="C10" s="155">
        <f>IF(B3=0,0,B10/B3)</f>
        <v>0</v>
      </c>
      <c r="D10" s="133">
        <f>IF(B3&gt;0,B22/B3,0)</f>
        <v>0</v>
      </c>
      <c r="E10" s="325" t="s">
        <v>82</v>
      </c>
      <c r="F10" s="272"/>
      <c r="G10" s="272"/>
      <c r="H10" s="273"/>
      <c r="I10" s="358"/>
    </row>
    <row r="11" spans="1:9" s="166" customFormat="1" ht="12" x14ac:dyDescent="0.2">
      <c r="A11" s="27" t="s">
        <v>76</v>
      </c>
      <c r="B11" s="94">
        <f>SUM(Trip!H190:H250)</f>
        <v>0</v>
      </c>
      <c r="C11" s="155">
        <f>IF(B4=0,0,B11/B4)</f>
        <v>0</v>
      </c>
      <c r="D11" s="164"/>
      <c r="E11" s="363" t="s">
        <v>83</v>
      </c>
      <c r="F11" s="364"/>
      <c r="G11" s="364"/>
      <c r="H11" s="365"/>
      <c r="I11" s="358"/>
    </row>
    <row r="12" spans="1:9" s="166" customFormat="1" ht="12" x14ac:dyDescent="0.2">
      <c r="A12" s="27" t="s">
        <v>77</v>
      </c>
      <c r="B12" s="94">
        <f>SUM(B10:B11)</f>
        <v>0</v>
      </c>
      <c r="C12" s="155">
        <f>SUM(C10:C11)</f>
        <v>0</v>
      </c>
      <c r="D12" s="133">
        <f>IF(B5=0,0,B22/B$5)</f>
        <v>0</v>
      </c>
      <c r="E12" s="325" t="s">
        <v>84</v>
      </c>
      <c r="F12" s="272"/>
      <c r="G12" s="272"/>
      <c r="H12" s="273"/>
      <c r="I12" s="358"/>
    </row>
    <row r="13" spans="1:9" s="166" customFormat="1" ht="12" x14ac:dyDescent="0.2">
      <c r="A13" s="162" t="str">
        <f>(Trip!I6)</f>
        <v>Surcharge Pay</v>
      </c>
      <c r="B13" s="94">
        <f>SUM(Trip!I190:I250)</f>
        <v>0</v>
      </c>
      <c r="C13" s="150">
        <f>IF(B13=0,0,B13/B$16)</f>
        <v>0</v>
      </c>
      <c r="D13" s="133">
        <f>IF(B13&gt;0,B13/B$11,0)</f>
        <v>0</v>
      </c>
      <c r="E13" s="325" t="s">
        <v>85</v>
      </c>
      <c r="F13" s="272"/>
      <c r="G13" s="272"/>
      <c r="H13" s="273"/>
      <c r="I13" s="358"/>
    </row>
    <row r="14" spans="1:9" s="166" customFormat="1" ht="12" x14ac:dyDescent="0.2">
      <c r="A14" s="162" t="str">
        <f>(Trip!J6)</f>
        <v>Unload Pay</v>
      </c>
      <c r="B14" s="94">
        <f>SUM(Trip!J190:J250)</f>
        <v>0</v>
      </c>
      <c r="C14" s="150">
        <f>IF(B14=0,0,B14/B$16)</f>
        <v>0</v>
      </c>
      <c r="D14" s="133">
        <f>IF(B14&gt;0,B14/B$11,0)</f>
        <v>0</v>
      </c>
      <c r="E14" s="325" t="s">
        <v>86</v>
      </c>
      <c r="F14" s="272"/>
      <c r="G14" s="272"/>
      <c r="H14" s="273"/>
      <c r="I14" s="358"/>
    </row>
    <row r="15" spans="1:9" s="166" customFormat="1" ht="12" x14ac:dyDescent="0.2">
      <c r="A15" s="162" t="str">
        <f>(Trip!K6)</f>
        <v>Standby Pay</v>
      </c>
      <c r="B15" s="94">
        <f>SUM(Trip!K190:K250)</f>
        <v>0</v>
      </c>
      <c r="C15" s="150">
        <f>IF(B15=0,0,B15/B$16)</f>
        <v>0</v>
      </c>
      <c r="D15" s="133">
        <f>IF(B15&gt;0,B15/B$11,0)</f>
        <v>0</v>
      </c>
      <c r="E15" s="325" t="s">
        <v>87</v>
      </c>
      <c r="F15" s="272"/>
      <c r="G15" s="272"/>
      <c r="H15" s="273"/>
      <c r="I15" s="358"/>
    </row>
    <row r="16" spans="1:9" s="166" customFormat="1" ht="12" x14ac:dyDescent="0.2">
      <c r="A16" s="27" t="s">
        <v>58</v>
      </c>
      <c r="B16" s="94">
        <f>SUM(B12:B15)</f>
        <v>0</v>
      </c>
      <c r="C16" s="156">
        <f>COUNT('F4'!F69:F128)</f>
        <v>0</v>
      </c>
      <c r="D16" s="133">
        <f>IF(C18=0,0,B18/C16)</f>
        <v>0</v>
      </c>
      <c r="E16" s="325" t="s">
        <v>88</v>
      </c>
      <c r="F16" s="272"/>
      <c r="G16" s="272"/>
      <c r="H16" s="273"/>
      <c r="I16" s="165"/>
    </row>
    <row r="17" spans="1:9" s="166" customFormat="1" ht="12" x14ac:dyDescent="0.2">
      <c r="A17" s="34" t="s">
        <v>208</v>
      </c>
      <c r="B17" s="96">
        <f>SUM(B23:B47)</f>
        <v>0</v>
      </c>
      <c r="C17" s="132">
        <f>IF(B16&gt;0,B17/B16,0)</f>
        <v>0</v>
      </c>
      <c r="D17" s="132">
        <f>IF(B17&gt;0,B17/B$22,0)</f>
        <v>0</v>
      </c>
      <c r="E17" s="325" t="s">
        <v>89</v>
      </c>
      <c r="F17" s="272"/>
      <c r="G17" s="272"/>
      <c r="H17" s="273"/>
      <c r="I17" s="167"/>
    </row>
    <row r="18" spans="1:9" s="166" customFormat="1" ht="12" x14ac:dyDescent="0.2">
      <c r="A18" s="34" t="s">
        <v>259</v>
      </c>
      <c r="B18" s="96">
        <f>SUM('F4'!E190:E250)</f>
        <v>0</v>
      </c>
      <c r="C18" s="132">
        <f>IF(B16=0,0,B18/B12)</f>
        <v>0</v>
      </c>
      <c r="D18" s="132">
        <f>IF(B18&gt;0,B18/B$22,0)</f>
        <v>0</v>
      </c>
      <c r="E18" s="325" t="s">
        <v>99</v>
      </c>
      <c r="F18" s="272"/>
      <c r="G18" s="272"/>
      <c r="H18" s="273"/>
      <c r="I18" s="165"/>
    </row>
    <row r="19" spans="1:9" s="166" customFormat="1" ht="12" x14ac:dyDescent="0.2">
      <c r="A19" s="35" t="s">
        <v>78</v>
      </c>
      <c r="B19" s="97">
        <f>SUM(B75)</f>
        <v>0</v>
      </c>
      <c r="C19" s="132">
        <f>IF(B12=0,0,B19/B12)</f>
        <v>0</v>
      </c>
      <c r="D19" s="132">
        <f>IF(B19&gt;0,B19/B$22,0)</f>
        <v>0</v>
      </c>
      <c r="E19" s="325" t="s">
        <v>90</v>
      </c>
      <c r="F19" s="272"/>
      <c r="G19" s="272"/>
      <c r="H19" s="273"/>
      <c r="I19" s="165"/>
    </row>
    <row r="20" spans="1:9" s="166" customFormat="1" ht="12" x14ac:dyDescent="0.2">
      <c r="A20" s="52" t="s">
        <v>68</v>
      </c>
      <c r="B20" s="95">
        <f>SUM(B17:B19)</f>
        <v>0</v>
      </c>
      <c r="C20" s="132">
        <f>IF(B16=0,0,B20/B16)</f>
        <v>0</v>
      </c>
      <c r="D20" s="132">
        <f>IF(B20&gt;0,B20/B$22,0)</f>
        <v>0</v>
      </c>
      <c r="E20" s="325" t="s">
        <v>91</v>
      </c>
      <c r="F20" s="272"/>
      <c r="G20" s="272"/>
      <c r="H20" s="273"/>
      <c r="I20" s="165"/>
    </row>
    <row r="21" spans="1:9" s="166" customFormat="1" ht="12" x14ac:dyDescent="0.2">
      <c r="A21" s="306" t="s">
        <v>209</v>
      </c>
      <c r="B21" s="307"/>
      <c r="C21" s="132"/>
      <c r="D21" s="133"/>
      <c r="E21" s="325" t="s">
        <v>92</v>
      </c>
      <c r="F21" s="272"/>
      <c r="G21" s="272"/>
      <c r="H21" s="273"/>
      <c r="I21" s="165"/>
    </row>
    <row r="22" spans="1:9" s="166" customFormat="1" ht="12" x14ac:dyDescent="0.2">
      <c r="A22" s="27" t="s">
        <v>59</v>
      </c>
      <c r="B22" s="94">
        <f>SUM(B16-B20)</f>
        <v>0</v>
      </c>
      <c r="C22" s="132">
        <f>IF(B16=0,0,B22/B16)</f>
        <v>0</v>
      </c>
      <c r="D22" s="132">
        <f>SUM(1-C22)</f>
        <v>1</v>
      </c>
      <c r="E22" s="325" t="s">
        <v>93</v>
      </c>
      <c r="F22" s="272"/>
      <c r="G22" s="272"/>
      <c r="H22" s="273"/>
      <c r="I22" s="167"/>
    </row>
    <row r="23" spans="1:9" s="166" customFormat="1" ht="12" customHeight="1" x14ac:dyDescent="0.2">
      <c r="A23" s="161" t="str">
        <f>(Expense!C$6)</f>
        <v>Tractor Repairs</v>
      </c>
      <c r="B23" s="98">
        <f>SUM(Expense!$C$190:$C$250)</f>
        <v>0</v>
      </c>
      <c r="C23" s="150">
        <f>IF(B$16&gt;0,B23/B$16,0)</f>
        <v>0</v>
      </c>
      <c r="D23" s="141">
        <f t="shared" ref="D23:D47" si="0">IF(B23=0,0,B23/B$5)</f>
        <v>0</v>
      </c>
      <c r="E23" s="325" t="s">
        <v>94</v>
      </c>
      <c r="F23" s="272"/>
      <c r="G23" s="272"/>
      <c r="H23" s="273"/>
      <c r="I23" s="199"/>
    </row>
    <row r="24" spans="1:9" s="166" customFormat="1" ht="12" customHeight="1" x14ac:dyDescent="0.2">
      <c r="A24" s="161" t="str">
        <f>(Expense!D$6)</f>
        <v>Tractor Tires/Batteries</v>
      </c>
      <c r="B24" s="98">
        <f>SUM(Expense!$D$190:$D$250)</f>
        <v>0</v>
      </c>
      <c r="C24" s="150">
        <f t="shared" ref="C24:C47" si="1">IF(B$16&gt;0,B24/B$16,0)</f>
        <v>0</v>
      </c>
      <c r="D24" s="141">
        <f t="shared" si="0"/>
        <v>0</v>
      </c>
      <c r="E24" s="346" t="s">
        <v>95</v>
      </c>
      <c r="F24" s="347"/>
      <c r="G24" s="347"/>
      <c r="H24" s="348"/>
      <c r="I24" s="199"/>
    </row>
    <row r="25" spans="1:9" s="166" customFormat="1" ht="12" customHeight="1" x14ac:dyDescent="0.2">
      <c r="A25" s="161" t="str">
        <f>(Expense!E$6)</f>
        <v>Tractor Services</v>
      </c>
      <c r="B25" s="98">
        <f>SUM(Expense!$E$190:$E$250)</f>
        <v>0</v>
      </c>
      <c r="C25" s="150">
        <f t="shared" si="1"/>
        <v>0</v>
      </c>
      <c r="D25" s="141">
        <f t="shared" si="0"/>
        <v>0</v>
      </c>
      <c r="E25" s="346" t="s">
        <v>214</v>
      </c>
      <c r="F25" s="347"/>
      <c r="G25" s="347"/>
      <c r="H25" s="348"/>
      <c r="I25" s="199"/>
    </row>
    <row r="26" spans="1:9" s="166" customFormat="1" ht="12" customHeight="1" x14ac:dyDescent="0.2">
      <c r="A26" s="161" t="str">
        <f>(Expense!F$6)</f>
        <v>APU Repairs</v>
      </c>
      <c r="B26" s="98">
        <f>SUM(Expense!$F$190:$F$250)</f>
        <v>0</v>
      </c>
      <c r="C26" s="150">
        <f t="shared" si="1"/>
        <v>0</v>
      </c>
      <c r="D26" s="141">
        <f t="shared" si="0"/>
        <v>0</v>
      </c>
      <c r="E26" s="349" t="s">
        <v>274</v>
      </c>
      <c r="F26" s="350"/>
      <c r="G26" s="350"/>
      <c r="H26" s="351"/>
      <c r="I26" s="199"/>
    </row>
    <row r="27" spans="1:9" s="166" customFormat="1" ht="12" customHeight="1" x14ac:dyDescent="0.2">
      <c r="A27" s="161" t="str">
        <f>(Expense!G$6)</f>
        <v>Item name5</v>
      </c>
      <c r="B27" s="98">
        <f>SUM(Expense!$G$190:$G$250)</f>
        <v>0</v>
      </c>
      <c r="C27" s="150">
        <f t="shared" si="1"/>
        <v>0</v>
      </c>
      <c r="D27" s="141">
        <f t="shared" si="0"/>
        <v>0</v>
      </c>
      <c r="E27" s="345" t="s">
        <v>108</v>
      </c>
      <c r="F27" s="270"/>
      <c r="G27" s="270"/>
      <c r="H27" s="271"/>
      <c r="I27" s="199"/>
    </row>
    <row r="28" spans="1:9" s="166" customFormat="1" ht="12" customHeight="1" x14ac:dyDescent="0.2">
      <c r="A28" s="161" t="str">
        <f>(Expense!H$6)</f>
        <v>Item name6</v>
      </c>
      <c r="B28" s="98">
        <f>SUM(Expense!$H$190:$H$250)</f>
        <v>0</v>
      </c>
      <c r="C28" s="150">
        <f t="shared" si="1"/>
        <v>0</v>
      </c>
      <c r="D28" s="141">
        <f t="shared" si="0"/>
        <v>0</v>
      </c>
      <c r="E28" s="313" t="s">
        <v>100</v>
      </c>
      <c r="F28" s="314"/>
      <c r="G28" s="314"/>
      <c r="H28" s="315"/>
      <c r="I28" s="199"/>
    </row>
    <row r="29" spans="1:9" s="166" customFormat="1" ht="12" customHeight="1" x14ac:dyDescent="0.2">
      <c r="A29" s="161" t="str">
        <f>(Expense!I$6)</f>
        <v>Item name7</v>
      </c>
      <c r="B29" s="98">
        <f>SUM(Expense!$I$190:$I$250)</f>
        <v>0</v>
      </c>
      <c r="C29" s="150">
        <f t="shared" si="1"/>
        <v>0</v>
      </c>
      <c r="D29" s="141">
        <f t="shared" si="0"/>
        <v>0</v>
      </c>
      <c r="E29" s="313" t="s">
        <v>109</v>
      </c>
      <c r="F29" s="314"/>
      <c r="G29" s="314"/>
      <c r="H29" s="315"/>
      <c r="I29" s="199"/>
    </row>
    <row r="30" spans="1:9" s="166" customFormat="1" ht="12" customHeight="1" x14ac:dyDescent="0.2">
      <c r="A30" s="161" t="str">
        <f>(Expense!J$6)</f>
        <v>Item name8</v>
      </c>
      <c r="B30" s="98">
        <f>SUM(Expense!$J$190:$J$250)</f>
        <v>0</v>
      </c>
      <c r="C30" s="150">
        <f t="shared" si="1"/>
        <v>0</v>
      </c>
      <c r="D30" s="141">
        <f t="shared" si="0"/>
        <v>0</v>
      </c>
      <c r="E30" s="313" t="s">
        <v>218</v>
      </c>
      <c r="F30" s="314"/>
      <c r="G30" s="314"/>
      <c r="H30" s="315"/>
      <c r="I30" s="199"/>
    </row>
    <row r="31" spans="1:9" s="166" customFormat="1" ht="12" customHeight="1" x14ac:dyDescent="0.2">
      <c r="A31" s="161" t="str">
        <f>(Expense!K$6)</f>
        <v>Item name9</v>
      </c>
      <c r="B31" s="98">
        <f>SUM(Expense!$K$190:$K$250)</f>
        <v>0</v>
      </c>
      <c r="C31" s="150">
        <f t="shared" si="1"/>
        <v>0</v>
      </c>
      <c r="D31" s="141">
        <f t="shared" si="0"/>
        <v>0</v>
      </c>
      <c r="E31" s="313" t="s">
        <v>213</v>
      </c>
      <c r="F31" s="314"/>
      <c r="G31" s="314"/>
      <c r="H31" s="315"/>
      <c r="I31" s="199"/>
    </row>
    <row r="32" spans="1:9" s="166" customFormat="1" ht="12" customHeight="1" x14ac:dyDescent="0.2">
      <c r="A32" s="161" t="str">
        <f>(Expense!L$6)</f>
        <v>Item name10</v>
      </c>
      <c r="B32" s="98">
        <f>SUM(Expense!$L$190:$L$250)</f>
        <v>0</v>
      </c>
      <c r="C32" s="150">
        <f t="shared" si="1"/>
        <v>0</v>
      </c>
      <c r="D32" s="141">
        <f t="shared" si="0"/>
        <v>0</v>
      </c>
      <c r="E32" s="313" t="s">
        <v>122</v>
      </c>
      <c r="F32" s="314"/>
      <c r="G32" s="314"/>
      <c r="H32" s="315"/>
      <c r="I32" s="199"/>
    </row>
    <row r="33" spans="1:9" s="166" customFormat="1" ht="12" x14ac:dyDescent="0.2">
      <c r="A33" s="161" t="str">
        <f>(Expense!M$6)</f>
        <v>Item name11</v>
      </c>
      <c r="B33" s="98">
        <f>SUM(Expense!$M$190:$M$250)</f>
        <v>0</v>
      </c>
      <c r="C33" s="150">
        <f t="shared" si="1"/>
        <v>0</v>
      </c>
      <c r="D33" s="141">
        <f t="shared" si="0"/>
        <v>0</v>
      </c>
      <c r="E33" s="313" t="s">
        <v>212</v>
      </c>
      <c r="F33" s="314"/>
      <c r="G33" s="314"/>
      <c r="H33" s="315"/>
      <c r="I33" s="167"/>
    </row>
    <row r="34" spans="1:9" s="166" customFormat="1" ht="12" x14ac:dyDescent="0.2">
      <c r="A34" s="161" t="str">
        <f>(Expense!N$6)</f>
        <v>Item name12</v>
      </c>
      <c r="B34" s="98">
        <f>SUM(Expense!$N$190:$N$250)</f>
        <v>0</v>
      </c>
      <c r="C34" s="150">
        <f t="shared" si="1"/>
        <v>0</v>
      </c>
      <c r="D34" s="141">
        <f t="shared" si="0"/>
        <v>0</v>
      </c>
      <c r="E34" s="313" t="s">
        <v>101</v>
      </c>
      <c r="F34" s="314"/>
      <c r="G34" s="314"/>
      <c r="H34" s="315"/>
      <c r="I34" s="165"/>
    </row>
    <row r="35" spans="1:9" s="166" customFormat="1" ht="12" x14ac:dyDescent="0.2">
      <c r="A35" s="161" t="str">
        <f>(Expense!O$6)</f>
        <v>Item name13</v>
      </c>
      <c r="B35" s="98">
        <f>SUM(Expense!$O$190:$O$250)</f>
        <v>0</v>
      </c>
      <c r="C35" s="150">
        <f t="shared" si="1"/>
        <v>0</v>
      </c>
      <c r="D35" s="141">
        <f t="shared" si="0"/>
        <v>0</v>
      </c>
      <c r="E35" s="313" t="s">
        <v>102</v>
      </c>
      <c r="F35" s="314"/>
      <c r="G35" s="314"/>
      <c r="H35" s="315"/>
      <c r="I35" s="167"/>
    </row>
    <row r="36" spans="1:9" s="166" customFormat="1" ht="12" x14ac:dyDescent="0.2">
      <c r="A36" s="161" t="str">
        <f>(Expense!P$6)</f>
        <v>Item name14</v>
      </c>
      <c r="B36" s="98">
        <f>SUM(Expense!$P$190:$P$250)</f>
        <v>0</v>
      </c>
      <c r="C36" s="150">
        <f t="shared" si="1"/>
        <v>0</v>
      </c>
      <c r="D36" s="141">
        <f t="shared" si="0"/>
        <v>0</v>
      </c>
      <c r="E36" s="313" t="s">
        <v>103</v>
      </c>
      <c r="F36" s="314"/>
      <c r="G36" s="314"/>
      <c r="H36" s="315"/>
      <c r="I36" s="165"/>
    </row>
    <row r="37" spans="1:9" s="166" customFormat="1" ht="12" x14ac:dyDescent="0.2">
      <c r="A37" s="161" t="str">
        <f>(Expense!Q$6)</f>
        <v>Item name15</v>
      </c>
      <c r="B37" s="98">
        <f>SUM(Expense!$Q$190:$Q$250)</f>
        <v>0</v>
      </c>
      <c r="C37" s="150">
        <f t="shared" si="1"/>
        <v>0</v>
      </c>
      <c r="D37" s="141">
        <f t="shared" si="0"/>
        <v>0</v>
      </c>
      <c r="E37" s="313" t="s">
        <v>121</v>
      </c>
      <c r="F37" s="314"/>
      <c r="G37" s="314"/>
      <c r="H37" s="315"/>
      <c r="I37" s="167"/>
    </row>
    <row r="38" spans="1:9" s="166" customFormat="1" ht="12" x14ac:dyDescent="0.2">
      <c r="A38" s="161" t="str">
        <f>(Expense!R$6)</f>
        <v>Item name16</v>
      </c>
      <c r="B38" s="98">
        <f>SUM(Expense!$R$190:$R$250)</f>
        <v>0</v>
      </c>
      <c r="C38" s="150">
        <f t="shared" si="1"/>
        <v>0</v>
      </c>
      <c r="D38" s="141">
        <f t="shared" si="0"/>
        <v>0</v>
      </c>
      <c r="E38" s="313" t="s">
        <v>211</v>
      </c>
      <c r="F38" s="314"/>
      <c r="G38" s="314"/>
      <c r="H38" s="315"/>
      <c r="I38" s="165"/>
    </row>
    <row r="39" spans="1:9" s="166" customFormat="1" ht="12" x14ac:dyDescent="0.2">
      <c r="A39" s="161" t="str">
        <f>(Expense!S$6)</f>
        <v>Item name17</v>
      </c>
      <c r="B39" s="98">
        <f>SUM(Expense!$S$190:$S$250)</f>
        <v>0</v>
      </c>
      <c r="C39" s="150">
        <f t="shared" si="1"/>
        <v>0</v>
      </c>
      <c r="D39" s="141">
        <f t="shared" si="0"/>
        <v>0</v>
      </c>
      <c r="E39" s="313" t="s">
        <v>106</v>
      </c>
      <c r="F39" s="314"/>
      <c r="G39" s="314"/>
      <c r="H39" s="315"/>
      <c r="I39" s="167"/>
    </row>
    <row r="40" spans="1:9" s="166" customFormat="1" ht="12" x14ac:dyDescent="0.2">
      <c r="A40" s="161" t="str">
        <f>(Expense!T$6)</f>
        <v>Item name18</v>
      </c>
      <c r="B40" s="98">
        <f>SUM(Expense!$T$190:$T$250)</f>
        <v>0</v>
      </c>
      <c r="C40" s="150">
        <f t="shared" si="1"/>
        <v>0</v>
      </c>
      <c r="D40" s="141">
        <f t="shared" si="0"/>
        <v>0</v>
      </c>
      <c r="E40" s="313" t="s">
        <v>107</v>
      </c>
      <c r="F40" s="314"/>
      <c r="G40" s="314"/>
      <c r="H40" s="315"/>
      <c r="I40" s="165"/>
    </row>
    <row r="41" spans="1:9" s="166" customFormat="1" ht="12" x14ac:dyDescent="0.2">
      <c r="A41" s="161" t="str">
        <f>(Expense!U$6)</f>
        <v>Item name19</v>
      </c>
      <c r="B41" s="98">
        <f>SUM(Expense!$U$190:$U$250)</f>
        <v>0</v>
      </c>
      <c r="C41" s="150">
        <f t="shared" si="1"/>
        <v>0</v>
      </c>
      <c r="D41" s="141">
        <f t="shared" si="0"/>
        <v>0</v>
      </c>
      <c r="E41" s="313" t="s">
        <v>123</v>
      </c>
      <c r="F41" s="314"/>
      <c r="G41" s="314"/>
      <c r="H41" s="315"/>
      <c r="I41" s="167"/>
    </row>
    <row r="42" spans="1:9" s="166" customFormat="1" ht="12" x14ac:dyDescent="0.2">
      <c r="A42" s="161" t="str">
        <f>(Expense!V$6)</f>
        <v>Item name20</v>
      </c>
      <c r="B42" s="98">
        <f>SUM(Expense!$V$190:$V$250)</f>
        <v>0</v>
      </c>
      <c r="C42" s="150">
        <f t="shared" si="1"/>
        <v>0</v>
      </c>
      <c r="D42" s="141">
        <f t="shared" si="0"/>
        <v>0</v>
      </c>
      <c r="E42" s="313" t="s">
        <v>120</v>
      </c>
      <c r="F42" s="314"/>
      <c r="G42" s="314"/>
      <c r="H42" s="315"/>
      <c r="I42" s="165"/>
    </row>
    <row r="43" spans="1:9" s="166" customFormat="1" ht="12" x14ac:dyDescent="0.2">
      <c r="A43" s="161" t="str">
        <f>(Expense!W$6)</f>
        <v>Item name21</v>
      </c>
      <c r="B43" s="98">
        <f>SUM(Expense!$W$190:$W$250)</f>
        <v>0</v>
      </c>
      <c r="C43" s="150">
        <f t="shared" si="1"/>
        <v>0</v>
      </c>
      <c r="D43" s="141">
        <f t="shared" si="0"/>
        <v>0</v>
      </c>
      <c r="E43" s="313" t="s">
        <v>215</v>
      </c>
      <c r="F43" s="314"/>
      <c r="G43" s="314"/>
      <c r="H43" s="315"/>
      <c r="I43" s="168"/>
    </row>
    <row r="44" spans="1:9" s="166" customFormat="1" ht="12" x14ac:dyDescent="0.2">
      <c r="A44" s="161" t="str">
        <f>(Expense!X$6)</f>
        <v>Item name22</v>
      </c>
      <c r="B44" s="98">
        <f>SUM(Expense!$X$190:$X$250)</f>
        <v>0</v>
      </c>
      <c r="C44" s="150">
        <f t="shared" si="1"/>
        <v>0</v>
      </c>
      <c r="D44" s="141">
        <f t="shared" si="0"/>
        <v>0</v>
      </c>
      <c r="E44" s="313" t="s">
        <v>216</v>
      </c>
      <c r="F44" s="314"/>
      <c r="G44" s="314"/>
      <c r="H44" s="315"/>
      <c r="I44" s="168"/>
    </row>
    <row r="45" spans="1:9" s="166" customFormat="1" ht="12" x14ac:dyDescent="0.2">
      <c r="A45" s="161" t="str">
        <f>(Expense!Y$6)</f>
        <v>Item name23</v>
      </c>
      <c r="B45" s="98">
        <f>SUM(Expense!$Y$190:$Y$250)</f>
        <v>0</v>
      </c>
      <c r="C45" s="150">
        <f t="shared" si="1"/>
        <v>0</v>
      </c>
      <c r="D45" s="141">
        <f t="shared" si="0"/>
        <v>0</v>
      </c>
      <c r="E45" s="313" t="s">
        <v>217</v>
      </c>
      <c r="F45" s="314"/>
      <c r="G45" s="314"/>
      <c r="H45" s="315"/>
      <c r="I45" s="168"/>
    </row>
    <row r="46" spans="1:9" s="166" customFormat="1" ht="12" x14ac:dyDescent="0.2">
      <c r="A46" s="161" t="str">
        <f>(Expense!Z$6)</f>
        <v>Item name24</v>
      </c>
      <c r="B46" s="98">
        <f>SUM(Expense!$Z$190:$Z$250)</f>
        <v>0</v>
      </c>
      <c r="C46" s="150">
        <f t="shared" si="1"/>
        <v>0</v>
      </c>
      <c r="D46" s="141">
        <f t="shared" si="0"/>
        <v>0</v>
      </c>
      <c r="E46" s="313" t="s">
        <v>219</v>
      </c>
      <c r="F46" s="314"/>
      <c r="G46" s="314"/>
      <c r="H46" s="315"/>
      <c r="I46" s="168"/>
    </row>
    <row r="47" spans="1:9" s="166" customFormat="1" ht="12" x14ac:dyDescent="0.2">
      <c r="A47" s="161" t="str">
        <f>(Expense!AA$6)</f>
        <v>Item name25</v>
      </c>
      <c r="B47" s="98">
        <f>SUM(Expense!$AA$190:$AA$250)</f>
        <v>0</v>
      </c>
      <c r="C47" s="150">
        <f t="shared" si="1"/>
        <v>0</v>
      </c>
      <c r="D47" s="141">
        <f t="shared" si="0"/>
        <v>0</v>
      </c>
      <c r="E47" s="354" t="s">
        <v>273</v>
      </c>
      <c r="F47" s="355"/>
      <c r="G47" s="355"/>
      <c r="H47" s="356"/>
      <c r="I47" s="167"/>
    </row>
    <row r="48" spans="1:9" ht="30" customHeight="1" x14ac:dyDescent="0.2">
      <c r="A48" s="368" t="s">
        <v>271</v>
      </c>
      <c r="B48" s="369"/>
      <c r="C48" s="369"/>
      <c r="D48" s="369"/>
      <c r="E48" s="369"/>
      <c r="F48" s="369"/>
      <c r="G48" s="369"/>
      <c r="H48" s="370"/>
    </row>
    <row r="49" spans="1:9" ht="12" x14ac:dyDescent="0.2">
      <c r="A49" s="9" t="s">
        <v>5</v>
      </c>
      <c r="B49" s="93" t="s">
        <v>2</v>
      </c>
      <c r="C49" s="93" t="s">
        <v>3</v>
      </c>
      <c r="D49" s="93" t="s">
        <v>4</v>
      </c>
      <c r="E49" s="352" t="s">
        <v>1</v>
      </c>
      <c r="F49" s="352"/>
      <c r="G49" s="352"/>
      <c r="H49" s="353"/>
    </row>
    <row r="50" spans="1:9" ht="11.45" customHeight="1" x14ac:dyDescent="0.2">
      <c r="A50" s="158" t="str">
        <f>(Jan!A50)</f>
        <v>Payment 1</v>
      </c>
      <c r="B50" s="29"/>
      <c r="C50" s="200"/>
      <c r="D50" s="191"/>
      <c r="E50" s="316"/>
      <c r="F50" s="317"/>
      <c r="G50" s="317"/>
      <c r="H50" s="318"/>
      <c r="I50" s="359" t="s">
        <v>270</v>
      </c>
    </row>
    <row r="51" spans="1:9" ht="11.45" customHeight="1" x14ac:dyDescent="0.2">
      <c r="A51" s="158" t="str">
        <f>(Jan!A51)</f>
        <v>Payment 2</v>
      </c>
      <c r="B51" s="29"/>
      <c r="C51" s="200"/>
      <c r="D51" s="191"/>
      <c r="E51" s="316"/>
      <c r="F51" s="317"/>
      <c r="G51" s="317"/>
      <c r="H51" s="318"/>
      <c r="I51" s="359"/>
    </row>
    <row r="52" spans="1:9" ht="11.45" customHeight="1" x14ac:dyDescent="0.2">
      <c r="A52" s="158" t="str">
        <f>(Jan!A52)</f>
        <v>Payment 3</v>
      </c>
      <c r="B52" s="29"/>
      <c r="C52" s="200"/>
      <c r="D52" s="191"/>
      <c r="E52" s="316"/>
      <c r="F52" s="317"/>
      <c r="G52" s="317"/>
      <c r="H52" s="318"/>
      <c r="I52" s="359"/>
    </row>
    <row r="53" spans="1:9" ht="11.45" customHeight="1" x14ac:dyDescent="0.2">
      <c r="A53" s="158" t="str">
        <f>(Jan!A53)</f>
        <v>Payment 4</v>
      </c>
      <c r="B53" s="29"/>
      <c r="C53" s="200"/>
      <c r="D53" s="191"/>
      <c r="E53" s="316"/>
      <c r="F53" s="317"/>
      <c r="G53" s="317"/>
      <c r="H53" s="318"/>
      <c r="I53" s="359"/>
    </row>
    <row r="54" spans="1:9" ht="11.45" customHeight="1" x14ac:dyDescent="0.2">
      <c r="A54" s="158" t="str">
        <f>(Jan!A54)</f>
        <v>Payment 5</v>
      </c>
      <c r="B54" s="29"/>
      <c r="C54" s="200"/>
      <c r="D54" s="191"/>
      <c r="E54" s="316"/>
      <c r="F54" s="317"/>
      <c r="G54" s="317"/>
      <c r="H54" s="318"/>
      <c r="I54" s="359"/>
    </row>
    <row r="55" spans="1:9" ht="11.45" customHeight="1" x14ac:dyDescent="0.2">
      <c r="A55" s="158" t="str">
        <f>(Jan!A55)</f>
        <v>Payment 6</v>
      </c>
      <c r="B55" s="29"/>
      <c r="C55" s="200"/>
      <c r="D55" s="191"/>
      <c r="E55" s="316"/>
      <c r="F55" s="317"/>
      <c r="G55" s="317"/>
      <c r="H55" s="318"/>
      <c r="I55" s="359"/>
    </row>
    <row r="56" spans="1:9" ht="11.45" customHeight="1" x14ac:dyDescent="0.2">
      <c r="A56" s="158" t="str">
        <f>(Jan!A56)</f>
        <v>Payment 7</v>
      </c>
      <c r="B56" s="29"/>
      <c r="C56" s="200"/>
      <c r="D56" s="191"/>
      <c r="E56" s="316"/>
      <c r="F56" s="317"/>
      <c r="G56" s="317"/>
      <c r="H56" s="318"/>
      <c r="I56" s="359"/>
    </row>
    <row r="57" spans="1:9" ht="11.45" customHeight="1" x14ac:dyDescent="0.2">
      <c r="A57" s="158" t="str">
        <f>(Jan!A57)</f>
        <v>Payment 8</v>
      </c>
      <c r="B57" s="29"/>
      <c r="C57" s="200"/>
      <c r="D57" s="191"/>
      <c r="E57" s="316"/>
      <c r="F57" s="317"/>
      <c r="G57" s="317"/>
      <c r="H57" s="318"/>
      <c r="I57" s="359"/>
    </row>
    <row r="58" spans="1:9" ht="11.45" customHeight="1" x14ac:dyDescent="0.2">
      <c r="A58" s="158" t="str">
        <f>(Jan!A58)</f>
        <v>Payment 9</v>
      </c>
      <c r="B58" s="29"/>
      <c r="C58" s="200"/>
      <c r="D58" s="191"/>
      <c r="E58" s="316"/>
      <c r="F58" s="317"/>
      <c r="G58" s="317"/>
      <c r="H58" s="318"/>
      <c r="I58" s="359"/>
    </row>
    <row r="59" spans="1:9" ht="11.45" customHeight="1" x14ac:dyDescent="0.2">
      <c r="A59" s="158" t="str">
        <f>(Jan!A59)</f>
        <v>Payment 10</v>
      </c>
      <c r="B59" s="29"/>
      <c r="C59" s="200"/>
      <c r="D59" s="191"/>
      <c r="E59" s="316"/>
      <c r="F59" s="317"/>
      <c r="G59" s="317"/>
      <c r="H59" s="318"/>
      <c r="I59" s="359"/>
    </row>
    <row r="60" spans="1:9" x14ac:dyDescent="0.2">
      <c r="A60" s="158" t="str">
        <f>(Jan!A60)</f>
        <v>Payment 11</v>
      </c>
      <c r="B60" s="29"/>
      <c r="C60" s="200"/>
      <c r="D60" s="191"/>
      <c r="E60" s="316"/>
      <c r="F60" s="317"/>
      <c r="G60" s="317"/>
      <c r="H60" s="318"/>
      <c r="I60" s="359"/>
    </row>
    <row r="61" spans="1:9" x14ac:dyDescent="0.2">
      <c r="A61" s="158" t="str">
        <f>(Jan!A61)</f>
        <v>Payment 12</v>
      </c>
      <c r="B61" s="29"/>
      <c r="C61" s="200"/>
      <c r="D61" s="191"/>
      <c r="E61" s="316"/>
      <c r="F61" s="317"/>
      <c r="G61" s="317"/>
      <c r="H61" s="318"/>
      <c r="I61" s="359"/>
    </row>
    <row r="62" spans="1:9" x14ac:dyDescent="0.2">
      <c r="A62" s="158" t="str">
        <f>(Jan!A62)</f>
        <v>Payment 13</v>
      </c>
      <c r="B62" s="29"/>
      <c r="C62" s="200"/>
      <c r="D62" s="191"/>
      <c r="E62" s="316"/>
      <c r="F62" s="317"/>
      <c r="G62" s="317"/>
      <c r="H62" s="318"/>
      <c r="I62" s="359"/>
    </row>
    <row r="63" spans="1:9" x14ac:dyDescent="0.2">
      <c r="A63" s="158" t="str">
        <f>(Jan!A63)</f>
        <v>Payment 14</v>
      </c>
      <c r="B63" s="29"/>
      <c r="C63" s="200"/>
      <c r="D63" s="191"/>
      <c r="E63" s="316"/>
      <c r="F63" s="317"/>
      <c r="G63" s="317"/>
      <c r="H63" s="318"/>
    </row>
    <row r="64" spans="1:9" x14ac:dyDescent="0.2">
      <c r="A64" s="158" t="str">
        <f>(Jan!A64)</f>
        <v>Payment 15</v>
      </c>
      <c r="B64" s="29"/>
      <c r="C64" s="200"/>
      <c r="D64" s="191"/>
      <c r="E64" s="316"/>
      <c r="F64" s="317"/>
      <c r="G64" s="317"/>
      <c r="H64" s="318"/>
    </row>
    <row r="65" spans="1:8" x14ac:dyDescent="0.2">
      <c r="A65" s="158" t="str">
        <f>(Jan!A65)</f>
        <v>Payment 16</v>
      </c>
      <c r="B65" s="29"/>
      <c r="C65" s="200"/>
      <c r="D65" s="191"/>
      <c r="E65" s="316"/>
      <c r="F65" s="317"/>
      <c r="G65" s="317"/>
      <c r="H65" s="318"/>
    </row>
    <row r="66" spans="1:8" x14ac:dyDescent="0.2">
      <c r="A66" s="158" t="str">
        <f>(Jan!A66)</f>
        <v>Payment 17</v>
      </c>
      <c r="B66" s="29"/>
      <c r="C66" s="200"/>
      <c r="D66" s="191"/>
      <c r="E66" s="316"/>
      <c r="F66" s="317"/>
      <c r="G66" s="317"/>
      <c r="H66" s="318"/>
    </row>
    <row r="67" spans="1:8" x14ac:dyDescent="0.2">
      <c r="A67" s="158" t="str">
        <f>(Jan!A67)</f>
        <v>Payment 18</v>
      </c>
      <c r="B67" s="29"/>
      <c r="C67" s="200"/>
      <c r="D67" s="191"/>
      <c r="E67" s="316"/>
      <c r="F67" s="317"/>
      <c r="G67" s="317"/>
      <c r="H67" s="318"/>
    </row>
    <row r="68" spans="1:8" x14ac:dyDescent="0.2">
      <c r="A68" s="158" t="str">
        <f>(Jan!A68)</f>
        <v>Payment 19</v>
      </c>
      <c r="B68" s="29"/>
      <c r="C68" s="200"/>
      <c r="D68" s="191"/>
      <c r="E68" s="322"/>
      <c r="F68" s="322"/>
      <c r="G68" s="322"/>
      <c r="H68" s="323"/>
    </row>
    <row r="69" spans="1:8" x14ac:dyDescent="0.2">
      <c r="A69" s="158" t="str">
        <f>(Jan!A69)</f>
        <v>Payment 20</v>
      </c>
      <c r="B69" s="29"/>
      <c r="C69" s="200"/>
      <c r="D69" s="191"/>
      <c r="E69" s="311"/>
      <c r="F69" s="311"/>
      <c r="G69" s="311"/>
      <c r="H69" s="312"/>
    </row>
    <row r="70" spans="1:8" x14ac:dyDescent="0.2">
      <c r="A70" s="158" t="str">
        <f>(Jan!A70)</f>
        <v>Payment 21</v>
      </c>
      <c r="B70" s="29"/>
      <c r="C70" s="200"/>
      <c r="D70" s="191"/>
      <c r="E70" s="311"/>
      <c r="F70" s="311"/>
      <c r="G70" s="311"/>
      <c r="H70" s="312"/>
    </row>
    <row r="71" spans="1:8" x14ac:dyDescent="0.2">
      <c r="A71" s="158" t="str">
        <f>(Jan!A71)</f>
        <v>Payment 22</v>
      </c>
      <c r="B71" s="29"/>
      <c r="C71" s="200"/>
      <c r="D71" s="191"/>
      <c r="E71" s="311"/>
      <c r="F71" s="311"/>
      <c r="G71" s="311"/>
      <c r="H71" s="312"/>
    </row>
    <row r="72" spans="1:8" x14ac:dyDescent="0.2">
      <c r="A72" s="158" t="str">
        <f>(Jan!A72)</f>
        <v>Payment 23</v>
      </c>
      <c r="B72" s="29"/>
      <c r="C72" s="200"/>
      <c r="D72" s="191"/>
      <c r="E72" s="311"/>
      <c r="F72" s="311"/>
      <c r="G72" s="311"/>
      <c r="H72" s="312"/>
    </row>
    <row r="73" spans="1:8" x14ac:dyDescent="0.2">
      <c r="A73" s="158" t="str">
        <f>(Jan!A73)</f>
        <v>Payment 24</v>
      </c>
      <c r="B73" s="29"/>
      <c r="C73" s="200"/>
      <c r="D73" s="191"/>
      <c r="E73" s="311"/>
      <c r="F73" s="311"/>
      <c r="G73" s="311"/>
      <c r="H73" s="312"/>
    </row>
    <row r="74" spans="1:8" x14ac:dyDescent="0.2">
      <c r="A74" s="158" t="str">
        <f>(Jan!A74)</f>
        <v>Payment 25</v>
      </c>
      <c r="B74" s="29"/>
      <c r="C74" s="200"/>
      <c r="D74" s="191"/>
      <c r="E74" s="311"/>
      <c r="F74" s="311"/>
      <c r="G74" s="311"/>
      <c r="H74" s="312"/>
    </row>
    <row r="75" spans="1:8" x14ac:dyDescent="0.2">
      <c r="A75" s="12" t="s">
        <v>20</v>
      </c>
      <c r="B75" s="192">
        <f>SUM(B50:B74)</f>
        <v>0</v>
      </c>
      <c r="C75" s="193">
        <f>COUNT(C50:C74)</f>
        <v>0</v>
      </c>
      <c r="D75" s="193">
        <f>COUNTA(D50:D74)</f>
        <v>0</v>
      </c>
      <c r="E75" s="309"/>
      <c r="F75" s="309"/>
      <c r="G75" s="309"/>
      <c r="H75" s="310"/>
    </row>
    <row r="76" spans="1:8" ht="12.75" x14ac:dyDescent="0.2">
      <c r="A76" s="344" t="s">
        <v>190</v>
      </c>
      <c r="B76" s="344"/>
      <c r="C76" s="344"/>
      <c r="D76" s="344"/>
      <c r="E76" s="344"/>
      <c r="F76" s="344"/>
      <c r="G76" s="344"/>
      <c r="H76" s="344"/>
    </row>
  </sheetData>
  <sheetProtection password="CC25" sheet="1" objects="1" scenarios="1"/>
  <mergeCells count="80">
    <mergeCell ref="A76:H76"/>
    <mergeCell ref="E10:H10"/>
    <mergeCell ref="E27:H27"/>
    <mergeCell ref="E18:H18"/>
    <mergeCell ref="E24:H24"/>
    <mergeCell ref="E16:H16"/>
    <mergeCell ref="E17:H17"/>
    <mergeCell ref="E22:H22"/>
    <mergeCell ref="E50:H50"/>
    <mergeCell ref="E41:H41"/>
    <mergeCell ref="E21:H21"/>
    <mergeCell ref="E23:H23"/>
    <mergeCell ref="E19:H19"/>
    <mergeCell ref="E28:H28"/>
    <mergeCell ref="E31:H31"/>
    <mergeCell ref="E29:H29"/>
    <mergeCell ref="E9:H9"/>
    <mergeCell ref="E42:H42"/>
    <mergeCell ref="E43:H43"/>
    <mergeCell ref="E32:H32"/>
    <mergeCell ref="E26:H26"/>
    <mergeCell ref="E20:H20"/>
    <mergeCell ref="E15:H15"/>
    <mergeCell ref="E35:H35"/>
    <mergeCell ref="E36:H36"/>
    <mergeCell ref="E37:H37"/>
    <mergeCell ref="E33:H33"/>
    <mergeCell ref="E11:H11"/>
    <mergeCell ref="E12:H12"/>
    <mergeCell ref="E13:H13"/>
    <mergeCell ref="E14:H14"/>
    <mergeCell ref="E25:H25"/>
    <mergeCell ref="F1:H1"/>
    <mergeCell ref="D2:H2"/>
    <mergeCell ref="E3:H3"/>
    <mergeCell ref="E8:H8"/>
    <mergeCell ref="B1:E1"/>
    <mergeCell ref="E30:H30"/>
    <mergeCell ref="E61:H61"/>
    <mergeCell ref="E52:H52"/>
    <mergeCell ref="E45:H45"/>
    <mergeCell ref="E46:H46"/>
    <mergeCell ref="E47:H47"/>
    <mergeCell ref="E55:H55"/>
    <mergeCell ref="E54:H54"/>
    <mergeCell ref="E56:H56"/>
    <mergeCell ref="E57:H57"/>
    <mergeCell ref="E34:H34"/>
    <mergeCell ref="E68:H68"/>
    <mergeCell ref="E4:H4"/>
    <mergeCell ref="E5:H5"/>
    <mergeCell ref="E6:H6"/>
    <mergeCell ref="E7:H7"/>
    <mergeCell ref="E65:H65"/>
    <mergeCell ref="E44:H44"/>
    <mergeCell ref="E38:H38"/>
    <mergeCell ref="E39:H39"/>
    <mergeCell ref="E40:H40"/>
    <mergeCell ref="A48:H48"/>
    <mergeCell ref="E49:H49"/>
    <mergeCell ref="E51:H51"/>
    <mergeCell ref="E53:H53"/>
    <mergeCell ref="E59:H59"/>
    <mergeCell ref="E60:H60"/>
    <mergeCell ref="I5:I15"/>
    <mergeCell ref="A21:B21"/>
    <mergeCell ref="I50:I62"/>
    <mergeCell ref="E75:H75"/>
    <mergeCell ref="E69:H69"/>
    <mergeCell ref="E70:H70"/>
    <mergeCell ref="E71:H71"/>
    <mergeCell ref="E72:H72"/>
    <mergeCell ref="E73:H73"/>
    <mergeCell ref="E74:H74"/>
    <mergeCell ref="E64:H64"/>
    <mergeCell ref="E58:H58"/>
    <mergeCell ref="E62:H62"/>
    <mergeCell ref="E66:H66"/>
    <mergeCell ref="E67:H67"/>
    <mergeCell ref="E63:H63"/>
  </mergeCells>
  <phoneticPr fontId="2" type="noConversion"/>
  <conditionalFormatting sqref="B22">
    <cfRule type="cellIs" dxfId="106" priority="23" stopIfTrue="1" operator="lessThan">
      <formula>0</formula>
    </cfRule>
  </conditionalFormatting>
  <conditionalFormatting sqref="C21 C17:C19 D17:D20 C23:D47">
    <cfRule type="cellIs" dxfId="105" priority="4" stopIfTrue="1" operator="notEqual">
      <formula>0</formula>
    </cfRule>
  </conditionalFormatting>
  <conditionalFormatting sqref="C3:C9">
    <cfRule type="cellIs" dxfId="104" priority="5" stopIfTrue="1" operator="notEqual">
      <formula>0</formula>
    </cfRule>
  </conditionalFormatting>
  <conditionalFormatting sqref="C10:C16 D22">
    <cfRule type="cellIs" dxfId="103" priority="6" stopIfTrue="1" operator="notEqual">
      <formula>0</formula>
    </cfRule>
  </conditionalFormatting>
  <conditionalFormatting sqref="C20">
    <cfRule type="cellIs" dxfId="102" priority="7" stopIfTrue="1" operator="notEqual">
      <formula>0</formula>
    </cfRule>
  </conditionalFormatting>
  <conditionalFormatting sqref="D4:D9">
    <cfRule type="cellIs" dxfId="101" priority="2" stopIfTrue="1" operator="notEqual">
      <formula>0</formula>
    </cfRule>
  </conditionalFormatting>
  <conditionalFormatting sqref="D10:D16 D21">
    <cfRule type="cellIs" dxfId="100" priority="3" stopIfTrue="1" operator="notEqual">
      <formula>0</formula>
    </cfRule>
  </conditionalFormatting>
  <conditionalFormatting sqref="C22">
    <cfRule type="cellIs" dxfId="99" priority="1" stopIfTrue="1" operator="notEqual">
      <formula>0</formula>
    </cfRule>
  </conditionalFormatting>
  <dataValidations count="1">
    <dataValidation allowBlank="1" errorTitle="Wrong Year" error="Enter the date paying the invoice for 2017" promptTitle="Entry information" prompt="Enter the date paid.  If paying late enter in NOTES that the payment is late." sqref="C50:C74"/>
  </dataValidations>
  <hyperlinks>
    <hyperlink ref="A76:H76" location="APR!A3" display="Click here to go to top of page"/>
    <hyperlink ref="E4:H4" location="SB!A1" display="Click to return to Switchboard"/>
    <hyperlink ref="E5:H5" location="Trip!A1" display="Click to return to Trip Information Entries"/>
    <hyperlink ref="E6:H6" location="'F4'!A1" display="Click to go to fuel cost entries"/>
    <hyperlink ref="E7:H7" location="Expense!A1" display="Click to return to road expenses"/>
    <hyperlink ref="E8:H8" location="Jan!A1" display="Click to go to January Truck Report"/>
    <hyperlink ref="E9:H9" location="Feb!A1" display="Click to go to February Truck Report"/>
    <hyperlink ref="E10:H10" location="Mar!A1" display="Click to go to March Truck Report"/>
    <hyperlink ref="E11:H11" location="APR!A1" display="Click to go to April Truck Report"/>
    <hyperlink ref="E12:H12" location="MAY!A1" display="Click to go to May Truck Report"/>
    <hyperlink ref="E13:H13" location="JUN!A1" display="Click to go to June Truck Report"/>
    <hyperlink ref="E14:H14" location="JUL!A1" display="Click to go to July Truck Report"/>
    <hyperlink ref="E15:H15" location="AUG!A1" display="Click to go to August Truck Report"/>
    <hyperlink ref="E16:H16" location="SEP!A1" display="Click to go to September Truck Report"/>
    <hyperlink ref="E17:H17" location="OCT!A1" display="Click to go to October Truck Report"/>
    <hyperlink ref="E18:H18" location="NOV!A1" display="Click to go to November Truck Report"/>
    <hyperlink ref="E19:H19" location="DEC!A1" display="Click to go to December Truck Report"/>
    <hyperlink ref="E20:H20" location="'1Qtr'!A1" display="Click to go to 1st Quarter Truck Report"/>
    <hyperlink ref="E21:H21" location="'2Qtr'!A1" display="Click to go to 2nd Quarter Truck Report"/>
    <hyperlink ref="E22:H22" location="'3Qtr'!A1" display="Click to go to 3qt Quarter Truck Report"/>
    <hyperlink ref="E23:H23" location="'4Qtr'!A1" display="Click to go to 4th Quarter Truck Report"/>
    <hyperlink ref="E24:H24" location="YTD!A1" display="Click to go to Year-to-Date Truck Report"/>
    <hyperlink ref="E28:H28" r:id="rId1" display="Road cameras/backup cameras "/>
    <hyperlink ref="E29:H29" r:id="rId2" display="GPS Truck Mapping Software for laptop "/>
    <hyperlink ref="E30:H30" r:id="rId3" display="Rand McNally GPS and Tablets for drivers"/>
    <hyperlink ref="E31:H31" r:id="rId4" display="Winegard Satellite TV In-motion new"/>
    <hyperlink ref="E32:H32" r:id="rId5" display="Ram No Drill Computer Stands for Big Trucks/and more"/>
    <hyperlink ref="E33:H33" r:id="rId6" display="Free 30 day trial Eclipse Log Download"/>
    <hyperlink ref="E34:H34" r:id="rId7" display="Refrigerated trailer booms (easy sweeping)"/>
    <hyperlink ref="E35:H35" r:id="rId8" display="Truck Stop Book/Next Exit"/>
    <hyperlink ref="E36:H36" r:id="rId9" display="Over The Air TV antenna HD (OTA-1)"/>
    <hyperlink ref="E37:H37" r:id="rId10" display="Get current diesel fuel prices emailed direct"/>
    <hyperlink ref="E38:H38" r:id="rId11" display="Fleet Tracking $24.95 per truck Quit anytime"/>
    <hyperlink ref="E40:H40" r:id="rId12" display="Health Insurance Information"/>
    <hyperlink ref="E39:H39" r:id="rId13" display="Get Weather reports live"/>
    <hyperlink ref="E41:H41" r:id="rId14" display="In Cab Cameras This is a CYA camera"/>
    <hyperlink ref="E25:H25" r:id="rId15" display="Click here IFTA Calculations Made Easy "/>
    <hyperlink ref="E46:H46" r:id="rId16" display="Click for all software we offer"/>
    <hyperlink ref="E43:H43" r:id="rId17" display="Click Tandem Slider Stoppers.  "/>
    <hyperlink ref="E44:H44" r:id="rId18" display="Click State miles reporting on your computer"/>
    <hyperlink ref="E45:H45" r:id="rId19" display="Click for free TV over the air"/>
    <hyperlink ref="A48:H48" location="Jan!A48" display="Cannot add Monthly Payment titles here.  Must go back to January to add.  Click here to add title"/>
    <hyperlink ref="E47:H47" r:id="rId20" display="Get live truck routing here for you laptop"/>
    <hyperlink ref="E26:H26" r:id="rId21" display="Find a truck stop, scale, repair, towing here"/>
  </hyperlinks>
  <pageMargins left="0.75" right="0.75" top="1" bottom="1" header="0.5" footer="0.5"/>
  <pageSetup orientation="portrait" horizontalDpi="300" verticalDpi="300" r:id="rId22"/>
  <headerFooter alignWithMargins="0"/>
  <legacyDrawing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WSheet</vt:lpstr>
      <vt:lpstr>SB</vt:lpstr>
      <vt:lpstr>Trip</vt:lpstr>
      <vt:lpstr>F4</vt:lpstr>
      <vt:lpstr>Expense</vt:lpstr>
      <vt:lpstr>Jan</vt:lpstr>
      <vt:lpstr>Feb</vt:lpstr>
      <vt:lpstr>Mar</vt:lpstr>
      <vt:lpstr>APR</vt:lpstr>
      <vt:lpstr>MAY</vt:lpstr>
      <vt:lpstr>JUN</vt:lpstr>
      <vt:lpstr>JUL</vt:lpstr>
      <vt:lpstr>AUG</vt:lpstr>
      <vt:lpstr>SEP</vt:lpstr>
      <vt:lpstr>OCT</vt:lpstr>
      <vt:lpstr>NOV</vt:lpstr>
      <vt:lpstr>DEC</vt:lpstr>
      <vt:lpstr>1Qtr</vt:lpstr>
      <vt:lpstr>2Qtr</vt:lpstr>
      <vt:lpstr>3Qtr</vt:lpstr>
      <vt:lpstr>4Qtr</vt:lpstr>
      <vt:lpstr>YTD</vt:lpstr>
    </vt:vector>
  </TitlesOfParts>
  <Company>Dieselboss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ACCOUNTING</dc:title>
  <dc:subject>Accounting</dc:subject>
  <dc:creator>Don</dc:creator>
  <dc:description>Corrected monthly report dates 1/1/18</dc:description>
  <cp:lastModifiedBy>Customer</cp:lastModifiedBy>
  <cp:lastPrinted>2016-09-27T22:12:43Z</cp:lastPrinted>
  <dcterms:created xsi:type="dcterms:W3CDTF">2009-02-10T18:15:31Z</dcterms:created>
  <dcterms:modified xsi:type="dcterms:W3CDTF">2018-01-20T18:09:08Z</dcterms:modified>
  <cp:category>TruckerTracker</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counting 2012">
    <vt:lpwstr>28.95</vt:lpwstr>
  </property>
</Properties>
</file>